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filterPrivacy="1" defaultThemeVersion="166925"/>
  <xr:revisionPtr revIDLastSave="0" documentId="13_ncr:1_{A143ED93-3759-6E4D-87C3-677810BB6EEF}" xr6:coauthVersionLast="47" xr6:coauthVersionMax="47" xr10:uidLastSave="{00000000-0000-0000-0000-000000000000}"/>
  <bookViews>
    <workbookView xWindow="5800" yWindow="520" windowWidth="23000" windowHeight="16240" activeTab="9" xr2:uid="{8D5FED5B-2700-4535-AA37-B02DD96D6A56}"/>
  </bookViews>
  <sheets>
    <sheet name="2023" sheetId="1" r:id="rId1"/>
    <sheet name="2022" sheetId="4" r:id="rId2"/>
    <sheet name="2021" sheetId="3" r:id="rId3"/>
    <sheet name="2020" sheetId="5" r:id="rId4"/>
    <sheet name="2019" sheetId="7" r:id="rId5"/>
    <sheet name="2018" sheetId="8" r:id="rId6"/>
    <sheet name="2017" sheetId="9" r:id="rId7"/>
    <sheet name="2016" sheetId="10" r:id="rId8"/>
    <sheet name="2015" sheetId="11" r:id="rId9"/>
    <sheet name="2014" sheetId="12" r:id="rId10"/>
  </sheets>
  <definedNames>
    <definedName name="_xlnm._FilterDatabase" localSheetId="0" hidden="1">'2023'!$B$3:$G$55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4" i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" i="3"/>
  <c r="F13" i="11"/>
  <c r="G42" i="11"/>
  <c r="F36" i="9"/>
  <c r="G36" i="9" s="1"/>
  <c r="G56" i="12"/>
  <c r="F55" i="12"/>
  <c r="G55" i="12" s="1"/>
  <c r="F54" i="12"/>
  <c r="G54" i="12" s="1"/>
  <c r="F53" i="12"/>
  <c r="G53" i="12" s="1"/>
  <c r="F52" i="12"/>
  <c r="G52" i="12" s="1"/>
  <c r="F51" i="12"/>
  <c r="G51" i="12" s="1"/>
  <c r="F50" i="12"/>
  <c r="G50" i="12" s="1"/>
  <c r="F49" i="12"/>
  <c r="G49" i="12" s="1"/>
  <c r="F48" i="12"/>
  <c r="G48" i="12" s="1"/>
  <c r="F47" i="12"/>
  <c r="G47" i="12" s="1"/>
  <c r="F46" i="12"/>
  <c r="G46" i="12" s="1"/>
  <c r="F45" i="12"/>
  <c r="G45" i="12" s="1"/>
  <c r="F44" i="12"/>
  <c r="G44" i="12" s="1"/>
  <c r="F43" i="12"/>
  <c r="G43" i="12" s="1"/>
  <c r="G42" i="12"/>
  <c r="F41" i="12"/>
  <c r="G41" i="12" s="1"/>
  <c r="F40" i="12"/>
  <c r="G40" i="12" s="1"/>
  <c r="F39" i="12"/>
  <c r="G39" i="12" s="1"/>
  <c r="F38" i="12"/>
  <c r="G38" i="12" s="1"/>
  <c r="F37" i="12"/>
  <c r="G37" i="12" s="1"/>
  <c r="F36" i="12"/>
  <c r="G36" i="12" s="1"/>
  <c r="F35" i="12"/>
  <c r="G35" i="12" s="1"/>
  <c r="F34" i="12"/>
  <c r="G34" i="12" s="1"/>
  <c r="F33" i="12"/>
  <c r="G33" i="12" s="1"/>
  <c r="F32" i="12"/>
  <c r="G32" i="12" s="1"/>
  <c r="F31" i="12"/>
  <c r="G31" i="12" s="1"/>
  <c r="F30" i="12"/>
  <c r="G30" i="12" s="1"/>
  <c r="F29" i="12"/>
  <c r="G29" i="12" s="1"/>
  <c r="F28" i="12"/>
  <c r="G28" i="12" s="1"/>
  <c r="F27" i="12"/>
  <c r="G27" i="12" s="1"/>
  <c r="F26" i="12"/>
  <c r="G26" i="12" s="1"/>
  <c r="F25" i="12"/>
  <c r="G25" i="12" s="1"/>
  <c r="F24" i="12"/>
  <c r="G24" i="12" s="1"/>
  <c r="F23" i="12"/>
  <c r="G23" i="12" s="1"/>
  <c r="F22" i="12"/>
  <c r="G22" i="12" s="1"/>
  <c r="F21" i="12"/>
  <c r="G21" i="12" s="1"/>
  <c r="F20" i="12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G14" i="12"/>
  <c r="F13" i="12"/>
  <c r="G13" i="12" s="1"/>
  <c r="F12" i="12"/>
  <c r="G12" i="12" s="1"/>
  <c r="F11" i="12"/>
  <c r="G11" i="12" s="1"/>
  <c r="F10" i="12"/>
  <c r="G10" i="12" s="1"/>
  <c r="F9" i="12"/>
  <c r="G9" i="12" s="1"/>
  <c r="F8" i="12"/>
  <c r="G8" i="12" s="1"/>
  <c r="F7" i="12"/>
  <c r="G7" i="12" s="1"/>
  <c r="F6" i="12"/>
  <c r="G6" i="12" s="1"/>
  <c r="F5" i="12"/>
  <c r="G5" i="12" s="1"/>
  <c r="F4" i="12"/>
  <c r="G4" i="12" s="1"/>
  <c r="F56" i="11" l="1"/>
  <c r="G56" i="11" s="1"/>
  <c r="F55" i="11"/>
  <c r="G55" i="11" s="1"/>
  <c r="F54" i="11"/>
  <c r="G54" i="11" s="1"/>
  <c r="F53" i="11"/>
  <c r="G53" i="11" s="1"/>
  <c r="F52" i="11"/>
  <c r="G52" i="11" s="1"/>
  <c r="F51" i="11"/>
  <c r="G51" i="11" s="1"/>
  <c r="F50" i="11"/>
  <c r="G50" i="11" s="1"/>
  <c r="F49" i="11"/>
  <c r="G49" i="11" s="1"/>
  <c r="F48" i="11"/>
  <c r="G48" i="11" s="1"/>
  <c r="F47" i="11"/>
  <c r="G47" i="11" s="1"/>
  <c r="F46" i="11"/>
  <c r="G46" i="11" s="1"/>
  <c r="F45" i="11"/>
  <c r="G45" i="11" s="1"/>
  <c r="F44" i="11"/>
  <c r="G44" i="11" s="1"/>
  <c r="F43" i="11"/>
  <c r="G43" i="11" s="1"/>
  <c r="F41" i="11"/>
  <c r="G41" i="11" s="1"/>
  <c r="F40" i="11"/>
  <c r="G40" i="11" s="1"/>
  <c r="F39" i="11"/>
  <c r="G39" i="11" s="1"/>
  <c r="F38" i="11"/>
  <c r="G38" i="11" s="1"/>
  <c r="F37" i="11"/>
  <c r="G37" i="11" s="1"/>
  <c r="F36" i="11"/>
  <c r="G36" i="11" s="1"/>
  <c r="F35" i="11"/>
  <c r="G35" i="11" s="1"/>
  <c r="F34" i="11"/>
  <c r="G34" i="11" s="1"/>
  <c r="F33" i="11"/>
  <c r="G33" i="11" s="1"/>
  <c r="F32" i="11"/>
  <c r="G32" i="11" s="1"/>
  <c r="F31" i="11"/>
  <c r="G31" i="11" s="1"/>
  <c r="F30" i="11"/>
  <c r="G30" i="11" s="1"/>
  <c r="F29" i="11"/>
  <c r="G29" i="11" s="1"/>
  <c r="F28" i="11"/>
  <c r="G28" i="11" s="1"/>
  <c r="F27" i="11"/>
  <c r="G27" i="11" s="1"/>
  <c r="F26" i="11"/>
  <c r="G26" i="11" s="1"/>
  <c r="F25" i="11"/>
  <c r="G25" i="11" s="1"/>
  <c r="F24" i="11"/>
  <c r="G24" i="11" s="1"/>
  <c r="F23" i="11"/>
  <c r="G23" i="11" s="1"/>
  <c r="F22" i="11"/>
  <c r="G22" i="11" s="1"/>
  <c r="F21" i="11"/>
  <c r="G21" i="11" s="1"/>
  <c r="F20" i="11"/>
  <c r="G20" i="11" s="1"/>
  <c r="F19" i="11"/>
  <c r="G19" i="11" s="1"/>
  <c r="F18" i="11"/>
  <c r="G18" i="11" s="1"/>
  <c r="F17" i="11"/>
  <c r="G17" i="11" s="1"/>
  <c r="F16" i="11"/>
  <c r="G16" i="11" s="1"/>
  <c r="F15" i="11"/>
  <c r="G15" i="11" s="1"/>
  <c r="F14" i="11"/>
  <c r="G14" i="11" s="1"/>
  <c r="G13" i="11"/>
  <c r="F12" i="11"/>
  <c r="G12" i="11" s="1"/>
  <c r="F11" i="11"/>
  <c r="G11" i="11" s="1"/>
  <c r="F10" i="11"/>
  <c r="G10" i="11" s="1"/>
  <c r="F9" i="11"/>
  <c r="G9" i="11" s="1"/>
  <c r="F8" i="11"/>
  <c r="G8" i="11" s="1"/>
  <c r="F7" i="11"/>
  <c r="G7" i="11" s="1"/>
  <c r="F6" i="11"/>
  <c r="G6" i="11" s="1"/>
  <c r="F5" i="11"/>
  <c r="G5" i="11" s="1"/>
  <c r="G4" i="11"/>
  <c r="F55" i="10" l="1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G10" i="10" s="1"/>
  <c r="F9" i="10"/>
  <c r="G9" i="10" s="1"/>
  <c r="F8" i="10"/>
  <c r="G8" i="10" s="1"/>
  <c r="F7" i="10"/>
  <c r="G7" i="10" s="1"/>
  <c r="F6" i="10"/>
  <c r="G6" i="10" s="1"/>
  <c r="F5" i="10"/>
  <c r="G5" i="10" s="1"/>
  <c r="F4" i="10"/>
  <c r="G4" i="10" s="1"/>
  <c r="F55" i="9" l="1"/>
  <c r="G55" i="9" s="1"/>
  <c r="F54" i="9"/>
  <c r="G54" i="9" s="1"/>
  <c r="F53" i="9"/>
  <c r="G53" i="9" s="1"/>
  <c r="F52" i="9"/>
  <c r="G52" i="9" s="1"/>
  <c r="F51" i="9"/>
  <c r="G51" i="9" s="1"/>
  <c r="F50" i="9"/>
  <c r="G50" i="9" s="1"/>
  <c r="F49" i="9"/>
  <c r="G49" i="9" s="1"/>
  <c r="F48" i="9"/>
  <c r="G48" i="9" s="1"/>
  <c r="F47" i="9"/>
  <c r="G47" i="9" s="1"/>
  <c r="F46" i="9"/>
  <c r="G46" i="9" s="1"/>
  <c r="F45" i="9"/>
  <c r="G45" i="9" s="1"/>
  <c r="F44" i="9"/>
  <c r="G44" i="9" s="1"/>
  <c r="F43" i="9"/>
  <c r="G43" i="9" s="1"/>
  <c r="F42" i="9"/>
  <c r="G42" i="9" s="1"/>
  <c r="F41" i="9"/>
  <c r="G41" i="9" s="1"/>
  <c r="F40" i="9"/>
  <c r="G40" i="9" s="1"/>
  <c r="F39" i="9"/>
  <c r="G39" i="9" s="1"/>
  <c r="F38" i="9"/>
  <c r="G38" i="9" s="1"/>
  <c r="F37" i="9"/>
  <c r="G37" i="9" s="1"/>
  <c r="F35" i="9"/>
  <c r="G35" i="9" s="1"/>
  <c r="F34" i="9"/>
  <c r="G34" i="9" s="1"/>
  <c r="F33" i="9"/>
  <c r="G33" i="9" s="1"/>
  <c r="F32" i="9"/>
  <c r="G32" i="9" s="1"/>
  <c r="F31" i="9"/>
  <c r="G31" i="9" s="1"/>
  <c r="F30" i="9"/>
  <c r="G30" i="9" s="1"/>
  <c r="F29" i="9"/>
  <c r="G29" i="9" s="1"/>
  <c r="F28" i="9"/>
  <c r="G28" i="9" s="1"/>
  <c r="F27" i="9"/>
  <c r="G27" i="9" s="1"/>
  <c r="F26" i="9"/>
  <c r="G26" i="9" s="1"/>
  <c r="F25" i="9"/>
  <c r="G25" i="9" s="1"/>
  <c r="F24" i="9"/>
  <c r="G24" i="9" s="1"/>
  <c r="F23" i="9"/>
  <c r="G23" i="9" s="1"/>
  <c r="F22" i="9"/>
  <c r="G22" i="9" s="1"/>
  <c r="F21" i="9"/>
  <c r="G21" i="9" s="1"/>
  <c r="F20" i="9"/>
  <c r="G20" i="9" s="1"/>
  <c r="F19" i="9"/>
  <c r="G19" i="9" s="1"/>
  <c r="F18" i="9"/>
  <c r="G18" i="9" s="1"/>
  <c r="F17" i="9"/>
  <c r="G17" i="9" s="1"/>
  <c r="F16" i="9"/>
  <c r="G16" i="9" s="1"/>
  <c r="G15" i="9"/>
  <c r="F14" i="9"/>
  <c r="G14" i="9" s="1"/>
  <c r="F13" i="9"/>
  <c r="G13" i="9" s="1"/>
  <c r="F12" i="9"/>
  <c r="G12" i="9" s="1"/>
  <c r="F11" i="9"/>
  <c r="G11" i="9" s="1"/>
  <c r="F10" i="9"/>
  <c r="G10" i="9" s="1"/>
  <c r="F9" i="9"/>
  <c r="G9" i="9" s="1"/>
  <c r="F8" i="9"/>
  <c r="G8" i="9" s="1"/>
  <c r="G7" i="9"/>
  <c r="F7" i="9"/>
  <c r="F6" i="9"/>
  <c r="G6" i="9" s="1"/>
  <c r="F5" i="9"/>
  <c r="G5" i="9" s="1"/>
  <c r="F4" i="9"/>
  <c r="G4" i="9" s="1"/>
  <c r="F55" i="8" l="1"/>
  <c r="G55" i="8" s="1"/>
  <c r="F54" i="8"/>
  <c r="G54" i="8" s="1"/>
  <c r="G53" i="8"/>
  <c r="F52" i="8"/>
  <c r="G52" i="8" s="1"/>
  <c r="F51" i="8"/>
  <c r="G51" i="8" s="1"/>
  <c r="F50" i="8"/>
  <c r="G50" i="8" s="1"/>
  <c r="F49" i="8"/>
  <c r="G49" i="8" s="1"/>
  <c r="F48" i="8"/>
  <c r="G48" i="8" s="1"/>
  <c r="F47" i="8"/>
  <c r="G47" i="8" s="1"/>
  <c r="F46" i="8"/>
  <c r="G46" i="8" s="1"/>
  <c r="F45" i="8"/>
  <c r="G45" i="8" s="1"/>
  <c r="F44" i="8"/>
  <c r="G44" i="8" s="1"/>
  <c r="F43" i="8"/>
  <c r="G43" i="8" s="1"/>
  <c r="F42" i="8"/>
  <c r="G42" i="8" s="1"/>
  <c r="F41" i="8"/>
  <c r="G41" i="8" s="1"/>
  <c r="F40" i="8"/>
  <c r="G40" i="8" s="1"/>
  <c r="G39" i="8"/>
  <c r="F38" i="8"/>
  <c r="G38" i="8" s="1"/>
  <c r="F37" i="8"/>
  <c r="G37" i="8" s="1"/>
  <c r="F36" i="8"/>
  <c r="G36" i="8" s="1"/>
  <c r="F35" i="8"/>
  <c r="G35" i="8" s="1"/>
  <c r="F34" i="8"/>
  <c r="G34" i="8" s="1"/>
  <c r="F33" i="8"/>
  <c r="G33" i="8" s="1"/>
  <c r="F32" i="8"/>
  <c r="G32" i="8" s="1"/>
  <c r="F31" i="8"/>
  <c r="G31" i="8" s="1"/>
  <c r="F30" i="8"/>
  <c r="G30" i="8" s="1"/>
  <c r="F29" i="8"/>
  <c r="G29" i="8" s="1"/>
  <c r="F28" i="8"/>
  <c r="G28" i="8" s="1"/>
  <c r="F27" i="8"/>
  <c r="G27" i="8" s="1"/>
  <c r="F26" i="8"/>
  <c r="G26" i="8" s="1"/>
  <c r="F25" i="8"/>
  <c r="G25" i="8" s="1"/>
  <c r="F24" i="8"/>
  <c r="G24" i="8" s="1"/>
  <c r="G23" i="8"/>
  <c r="F22" i="8"/>
  <c r="G22" i="8" s="1"/>
  <c r="F21" i="8"/>
  <c r="G21" i="8" s="1"/>
  <c r="F20" i="8"/>
  <c r="G20" i="8" s="1"/>
  <c r="F19" i="8"/>
  <c r="G19" i="8" s="1"/>
  <c r="F18" i="8"/>
  <c r="G18" i="8" s="1"/>
  <c r="F17" i="8"/>
  <c r="G17" i="8" s="1"/>
  <c r="F16" i="8"/>
  <c r="G16" i="8" s="1"/>
  <c r="F15" i="8"/>
  <c r="G15" i="8" s="1"/>
  <c r="F14" i="8"/>
  <c r="G14" i="8" s="1"/>
  <c r="F13" i="8"/>
  <c r="G13" i="8" s="1"/>
  <c r="F12" i="8"/>
  <c r="G12" i="8" s="1"/>
  <c r="F11" i="8"/>
  <c r="G11" i="8" s="1"/>
  <c r="F10" i="8"/>
  <c r="G10" i="8" s="1"/>
  <c r="F9" i="8"/>
  <c r="G9" i="8" s="1"/>
  <c r="F8" i="8"/>
  <c r="G8" i="8" s="1"/>
  <c r="F7" i="8"/>
  <c r="G7" i="8" s="1"/>
  <c r="F6" i="8"/>
  <c r="G6" i="8" s="1"/>
  <c r="F5" i="8"/>
  <c r="G5" i="8" s="1"/>
  <c r="F4" i="8"/>
  <c r="G4" i="8" s="1"/>
  <c r="F55" i="7" l="1"/>
  <c r="G55" i="7" s="1"/>
  <c r="F54" i="7"/>
  <c r="G54" i="7" s="1"/>
  <c r="F53" i="7"/>
  <c r="G53" i="7" s="1"/>
  <c r="F52" i="7"/>
  <c r="G52" i="7" s="1"/>
  <c r="F51" i="7"/>
  <c r="G51" i="7" s="1"/>
  <c r="F50" i="7"/>
  <c r="G50" i="7" s="1"/>
  <c r="F49" i="7"/>
  <c r="G49" i="7" s="1"/>
  <c r="F48" i="7"/>
  <c r="G48" i="7" s="1"/>
  <c r="F47" i="7"/>
  <c r="G47" i="7" s="1"/>
  <c r="F46" i="7"/>
  <c r="G46" i="7" s="1"/>
  <c r="F45" i="7"/>
  <c r="G45" i="7" s="1"/>
  <c r="F44" i="7"/>
  <c r="G44" i="7" s="1"/>
  <c r="F43" i="7"/>
  <c r="G43" i="7" s="1"/>
  <c r="F42" i="7"/>
  <c r="G42" i="7" s="1"/>
  <c r="F41" i="7"/>
  <c r="G41" i="7" s="1"/>
  <c r="F40" i="7"/>
  <c r="G40" i="7" s="1"/>
  <c r="F39" i="7"/>
  <c r="G39" i="7" s="1"/>
  <c r="F38" i="7"/>
  <c r="G38" i="7" s="1"/>
  <c r="F37" i="7"/>
  <c r="G37" i="7" s="1"/>
  <c r="F36" i="7"/>
  <c r="G36" i="7" s="1"/>
  <c r="F35" i="7"/>
  <c r="G35" i="7" s="1"/>
  <c r="F34" i="7"/>
  <c r="G34" i="7" s="1"/>
  <c r="F33" i="7"/>
  <c r="G33" i="7" s="1"/>
  <c r="F32" i="7"/>
  <c r="G32" i="7" s="1"/>
  <c r="F31" i="7"/>
  <c r="G31" i="7" s="1"/>
  <c r="F30" i="7"/>
  <c r="G30" i="7" s="1"/>
  <c r="F29" i="7"/>
  <c r="G29" i="7" s="1"/>
  <c r="F28" i="7"/>
  <c r="G28" i="7" s="1"/>
  <c r="F27" i="7"/>
  <c r="G27" i="7" s="1"/>
  <c r="F26" i="7"/>
  <c r="G26" i="7" s="1"/>
  <c r="F25" i="7"/>
  <c r="G25" i="7" s="1"/>
  <c r="F24" i="7"/>
  <c r="G24" i="7" s="1"/>
  <c r="F23" i="7"/>
  <c r="G23" i="7" s="1"/>
  <c r="F22" i="7"/>
  <c r="G22" i="7" s="1"/>
  <c r="F21" i="7"/>
  <c r="G21" i="7" s="1"/>
  <c r="F20" i="7"/>
  <c r="G20" i="7" s="1"/>
  <c r="F19" i="7"/>
  <c r="G19" i="7" s="1"/>
  <c r="F18" i="7"/>
  <c r="G18" i="7" s="1"/>
  <c r="F17" i="7"/>
  <c r="G17" i="7" s="1"/>
  <c r="F16" i="7"/>
  <c r="G16" i="7" s="1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G6" i="7" s="1"/>
  <c r="F5" i="7"/>
  <c r="G5" i="7" s="1"/>
  <c r="F4" i="7"/>
  <c r="G4" i="7" s="1"/>
  <c r="F56" i="5" l="1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G40" i="5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G11" i="5"/>
  <c r="F10" i="5"/>
  <c r="G10" i="5" s="1"/>
  <c r="F9" i="5"/>
  <c r="G9" i="5" s="1"/>
  <c r="F8" i="5"/>
  <c r="G8" i="5" s="1"/>
  <c r="F7" i="5"/>
  <c r="G7" i="5" s="1"/>
  <c r="F6" i="5"/>
  <c r="G6" i="5" s="1"/>
  <c r="F5" i="5"/>
  <c r="G5" i="5" s="1"/>
  <c r="F4" i="5"/>
  <c r="G4" i="5" s="1"/>
  <c r="F55" i="4" l="1"/>
  <c r="G55" i="4" s="1"/>
  <c r="F54" i="4"/>
  <c r="G54" i="4" s="1"/>
  <c r="F53" i="4"/>
  <c r="G53" i="4" s="1"/>
  <c r="F52" i="4"/>
  <c r="G52" i="4" s="1"/>
  <c r="F51" i="4"/>
  <c r="G51" i="4" s="1"/>
  <c r="F50" i="4"/>
  <c r="G50" i="4" s="1"/>
  <c r="G49" i="4"/>
  <c r="F49" i="4"/>
  <c r="F48" i="4"/>
  <c r="G48" i="4" s="1"/>
  <c r="F47" i="4"/>
  <c r="G47" i="4" s="1"/>
  <c r="F46" i="4"/>
  <c r="G46" i="4" s="1"/>
  <c r="F45" i="4"/>
  <c r="G45" i="4" s="1"/>
  <c r="G44" i="4"/>
  <c r="F44" i="4"/>
  <c r="F43" i="4"/>
  <c r="G43" i="4" s="1"/>
  <c r="F42" i="4"/>
  <c r="G42" i="4" s="1"/>
  <c r="F41" i="4"/>
  <c r="G41" i="4" s="1"/>
  <c r="F40" i="4"/>
  <c r="G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G28" i="4"/>
  <c r="F28" i="4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G17" i="4"/>
  <c r="F17" i="4"/>
  <c r="F16" i="4"/>
  <c r="G16" i="4" s="1"/>
  <c r="F15" i="4"/>
  <c r="G15" i="4" s="1"/>
  <c r="F14" i="4"/>
  <c r="G14" i="4" s="1"/>
  <c r="F13" i="4"/>
  <c r="G13" i="4" s="1"/>
  <c r="G12" i="4"/>
  <c r="F12" i="4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F5" i="4"/>
  <c r="G5" i="4" s="1"/>
  <c r="F4" i="4"/>
  <c r="G4" i="4" s="1"/>
</calcChain>
</file>

<file path=xl/sharedStrings.xml><?xml version="1.0" encoding="utf-8"?>
<sst xmlns="http://schemas.openxmlformats.org/spreadsheetml/2006/main" count="60" uniqueCount="8">
  <si>
    <t>Week</t>
  </si>
  <si>
    <t>Put Sold</t>
  </si>
  <si>
    <t>Date</t>
  </si>
  <si>
    <t xml:space="preserve"> Open </t>
  </si>
  <si>
    <t xml:space="preserve"> Close </t>
  </si>
  <si>
    <t>Outcome</t>
  </si>
  <si>
    <t>Open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</si>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</sst>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theme="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14" fontId="5" fillId="4" borderId="6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14" fontId="5" fillId="4" borderId="8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1" fontId="5" fillId="4" borderId="8" xfId="0" applyNumberFormat="1" applyFont="1" applyFill="1" applyBorder="1" applyAlignment="1">
      <alignment horizontal="center"/>
    </xf>
    <xf numFmtId="1" fontId="5" fillId="4" borderId="1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20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4219DE-A173-DB41-BEEF-EF73AF9738F5}" name="Table1" displayName="Table1" ref="B3:G55" totalsRowShown="0" headerRowDxfId="19" dataDxfId="17" headerRowBorderDxfId="18" tableBorderDxfId="16">
  <tableColumns count="6">
    <tableColumn id="1" xr3:uid="{4526C294-C034-F44D-8584-F4AEDA13AB37}" name="Week" dataDxfId="15"/>
    <tableColumn id="2" xr3:uid="{DB14CD89-F743-064B-882B-F76B9F354ACC}" name="Date" dataDxfId="14"/>
    <tableColumn id="3" xr3:uid="{15B57579-C438-CB42-B4C4-82D4D3335485}" name="Open" dataDxfId="13"/>
    <tableColumn id="4" xr3:uid="{77271FAE-DE21-9440-BFB2-4F37DDF535EC}" name="Close" dataDxfId="12"/>
    <tableColumn id="5" xr3:uid="{73BF5703-D704-8A47-A9B4-20364E5CC862}" name="Put Sold" dataDxfId="11"/>
    <tableColumn id="6" xr3:uid="{22B3EBA5-F71E-704F-A8BE-038A8070AE5A}" name="Outcome" dataDxfId="10">
      <calculatedColumnFormula>Table1[[#This Row],[Close]]-Table1[[#This Row],[Put Sold]]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A639F-9E46-4231-9696-B6047189F8BF}">
  <dimension ref="B3:Q55"/>
  <sheetViews>
    <sheetView zoomScaleNormal="100" workbookViewId="0">
      <selection activeCell="J21" sqref="J21"/>
    </sheetView>
  </sheetViews>
  <sheetFormatPr baseColWidth="10" defaultColWidth="8.83203125" defaultRowHeight="14" x14ac:dyDescent="0.15"/>
  <cols>
    <col min="1" max="1" width="14.6640625" customWidth="1"/>
    <col min="2" max="2" width="9.33203125" style="2" bestFit="1" customWidth="1"/>
    <col min="3" max="3" width="22" style="2" customWidth="1"/>
    <col min="4" max="4" width="17.83203125" customWidth="1"/>
    <col min="5" max="5" width="23.5" customWidth="1"/>
    <col min="6" max="7" width="19.1640625" customWidth="1"/>
    <col min="8" max="8" width="2.83203125" customWidth="1"/>
    <col min="11" max="11" width="10.83203125" customWidth="1"/>
    <col min="12" max="12" width="17" bestFit="1" customWidth="1"/>
    <col min="15" max="15" width="18.1640625" customWidth="1"/>
    <col min="16" max="16" width="21.83203125" customWidth="1"/>
    <col min="17" max="17" width="16.1640625" customWidth="1"/>
  </cols>
  <sheetData>
    <row r="3" spans="2:16" ht="21" thickBot="1" x14ac:dyDescent="0.2">
      <c r="B3" s="42" t="s">
        <v>0</v>
      </c>
      <c r="C3" s="42" t="s">
        <v>2</v>
      </c>
      <c r="D3" s="42" t="s">
        <v>6</v>
      </c>
      <c r="E3" s="42" t="s">
        <v>7</v>
      </c>
      <c r="F3" s="42" t="s">
        <v>1</v>
      </c>
      <c r="G3" s="43" t="s">
        <v>5</v>
      </c>
    </row>
    <row r="4" spans="2:16" ht="20" x14ac:dyDescent="0.2">
      <c r="B4" s="11">
        <v>1</v>
      </c>
      <c r="C4" s="12">
        <v>44928</v>
      </c>
      <c r="D4" s="13">
        <v>3853.290039</v>
      </c>
      <c r="E4" s="13">
        <v>3895.080078</v>
      </c>
      <c r="F4" s="14">
        <v>3825</v>
      </c>
      <c r="G4" s="35">
        <f>Table1[[#This Row],[Close]]-Table1[[#This Row],[Put Sold]]</f>
        <v>70.080077999999958</v>
      </c>
    </row>
    <row r="5" spans="2:16" ht="20" x14ac:dyDescent="0.2">
      <c r="B5" s="15">
        <v>2</v>
      </c>
      <c r="C5" s="16">
        <v>44935</v>
      </c>
      <c r="D5" s="17">
        <v>3910.820068</v>
      </c>
      <c r="E5" s="17">
        <v>3999.0900879999999</v>
      </c>
      <c r="F5" s="18">
        <v>3880.820068</v>
      </c>
      <c r="G5" s="35">
        <f>Table1[[#This Row],[Close]]-Table1[[#This Row],[Put Sold]]</f>
        <v>118.27001999999993</v>
      </c>
      <c r="O5" s="1"/>
      <c r="P5" s="1"/>
    </row>
    <row r="6" spans="2:16" ht="20" x14ac:dyDescent="0.2">
      <c r="B6" s="11">
        <v>3</v>
      </c>
      <c r="C6" s="12">
        <v>44942</v>
      </c>
      <c r="D6" s="13">
        <v>3999.280029</v>
      </c>
      <c r="E6" s="13">
        <v>3972.610107</v>
      </c>
      <c r="F6" s="14">
        <v>3969.280029</v>
      </c>
      <c r="G6" s="35">
        <f>Table1[[#This Row],[Close]]-Table1[[#This Row],[Put Sold]]</f>
        <v>3.3300779999999577</v>
      </c>
      <c r="O6" s="1"/>
      <c r="P6" s="1"/>
    </row>
    <row r="7" spans="2:16" ht="20" x14ac:dyDescent="0.2">
      <c r="B7" s="15">
        <v>4</v>
      </c>
      <c r="C7" s="16">
        <v>44949</v>
      </c>
      <c r="D7" s="17">
        <v>3978.139893</v>
      </c>
      <c r="E7" s="17">
        <v>4070.5600589999999</v>
      </c>
      <c r="F7" s="18">
        <v>3948.139893</v>
      </c>
      <c r="G7" s="35">
        <f>Table1[[#This Row],[Close]]-Table1[[#This Row],[Put Sold]]</f>
        <v>122.42016599999988</v>
      </c>
    </row>
    <row r="8" spans="2:16" ht="20" x14ac:dyDescent="0.2">
      <c r="B8" s="11">
        <v>5</v>
      </c>
      <c r="C8" s="12">
        <v>44956</v>
      </c>
      <c r="D8" s="13">
        <v>4049.2700199999999</v>
      </c>
      <c r="E8" s="13">
        <v>4136.4799800000001</v>
      </c>
      <c r="F8" s="14">
        <v>4019.2700199999999</v>
      </c>
      <c r="G8" s="35">
        <f>Table1[[#This Row],[Close]]-Table1[[#This Row],[Put Sold]]</f>
        <v>117.20996000000014</v>
      </c>
      <c r="P8" s="1"/>
    </row>
    <row r="9" spans="2:16" ht="20" x14ac:dyDescent="0.2">
      <c r="B9" s="15">
        <v>6</v>
      </c>
      <c r="C9" s="16">
        <v>44963</v>
      </c>
      <c r="D9" s="17">
        <v>4119.5698240000002</v>
      </c>
      <c r="E9" s="17">
        <v>4090.459961</v>
      </c>
      <c r="F9" s="18">
        <v>4089.5698240000002</v>
      </c>
      <c r="G9" s="35">
        <f>Table1[[#This Row],[Close]]-Table1[[#This Row],[Put Sold]]</f>
        <v>0.89013699999986784</v>
      </c>
      <c r="P9" s="1"/>
    </row>
    <row r="10" spans="2:16" ht="20" x14ac:dyDescent="0.2">
      <c r="B10" s="11">
        <v>7</v>
      </c>
      <c r="C10" s="12">
        <v>44970</v>
      </c>
      <c r="D10" s="13">
        <v>4096.6201170000004</v>
      </c>
      <c r="E10" s="13">
        <v>4079.0900879999999</v>
      </c>
      <c r="F10" s="14">
        <v>4066.6201169999999</v>
      </c>
      <c r="G10" s="35">
        <f>Table1[[#This Row],[Close]]-Table1[[#This Row],[Put Sold]]</f>
        <v>12.469970999999987</v>
      </c>
    </row>
    <row r="11" spans="2:16" ht="20" x14ac:dyDescent="0.2">
      <c r="B11" s="15">
        <v>8</v>
      </c>
      <c r="C11" s="16">
        <v>44977</v>
      </c>
      <c r="D11" s="17">
        <v>4052.3500979999999</v>
      </c>
      <c r="E11" s="17">
        <v>3970.040039</v>
      </c>
      <c r="F11" s="18">
        <v>4022.3500979999999</v>
      </c>
      <c r="G11" s="35">
        <f>Table1[[#This Row],[Close]]-Table1[[#This Row],[Put Sold]]</f>
        <v>-52.31005899999991</v>
      </c>
    </row>
    <row r="12" spans="2:16" ht="20" x14ac:dyDescent="0.2">
      <c r="B12" s="11">
        <v>9</v>
      </c>
      <c r="C12" s="44">
        <v>44984</v>
      </c>
      <c r="D12" s="13">
        <v>3992.360107</v>
      </c>
      <c r="E12" s="13">
        <v>4045.639893</v>
      </c>
      <c r="F12" s="14">
        <v>3962.360107</v>
      </c>
      <c r="G12" s="35">
        <f>Table1[[#This Row],[Close]]-Table1[[#This Row],[Put Sold]]</f>
        <v>83.279786000000058</v>
      </c>
    </row>
    <row r="13" spans="2:16" ht="20" x14ac:dyDescent="0.2">
      <c r="B13" s="15">
        <v>10</v>
      </c>
      <c r="C13" s="44">
        <v>44991</v>
      </c>
      <c r="D13" s="17">
        <v>4055.1499020000001</v>
      </c>
      <c r="E13" s="17">
        <v>3861.5900879999999</v>
      </c>
      <c r="F13" s="18">
        <v>4025.1499020000001</v>
      </c>
      <c r="G13" s="35">
        <f>Table1[[#This Row],[Close]]-Table1[[#This Row],[Put Sold]]</f>
        <v>-163.55981400000019</v>
      </c>
    </row>
    <row r="14" spans="2:16" ht="20" x14ac:dyDescent="0.2">
      <c r="B14" s="11">
        <v>11</v>
      </c>
      <c r="C14" s="44">
        <v>44998</v>
      </c>
      <c r="D14" s="13">
        <v>3835.1201169999999</v>
      </c>
      <c r="E14" s="13">
        <v>3916.639893</v>
      </c>
      <c r="F14" s="14">
        <v>3805.1201169999999</v>
      </c>
      <c r="G14" s="35">
        <f>Table1[[#This Row],[Close]]-Table1[[#This Row],[Put Sold]]</f>
        <v>111.51977600000009</v>
      </c>
    </row>
    <row r="15" spans="2:16" ht="20" x14ac:dyDescent="0.2">
      <c r="B15" s="15">
        <v>12</v>
      </c>
      <c r="C15" s="16">
        <v>45005</v>
      </c>
      <c r="D15" s="17">
        <v>3917.469971</v>
      </c>
      <c r="E15" s="17">
        <v>3970.98999</v>
      </c>
      <c r="F15" s="18">
        <v>3887.469971</v>
      </c>
      <c r="G15" s="35">
        <f>Table1[[#This Row],[Close]]-Table1[[#This Row],[Put Sold]]</f>
        <v>83.520019000000048</v>
      </c>
      <c r="O15" s="1"/>
      <c r="P15" s="1"/>
    </row>
    <row r="16" spans="2:16" ht="20" x14ac:dyDescent="0.2">
      <c r="B16" s="11">
        <v>13</v>
      </c>
      <c r="C16" s="12">
        <v>45012</v>
      </c>
      <c r="D16" s="13">
        <v>3982.929932</v>
      </c>
      <c r="E16" s="13">
        <v>4109.3100590000004</v>
      </c>
      <c r="F16" s="14">
        <v>3952.929932</v>
      </c>
      <c r="G16" s="35">
        <f>Table1[[#This Row],[Close]]-Table1[[#This Row],[Put Sold]]</f>
        <v>156.38012700000036</v>
      </c>
      <c r="O16" s="1"/>
      <c r="P16" s="1"/>
    </row>
    <row r="17" spans="2:17" ht="20" x14ac:dyDescent="0.2">
      <c r="B17" s="15">
        <v>14</v>
      </c>
      <c r="C17" s="16">
        <v>45019</v>
      </c>
      <c r="D17" s="17">
        <v>4102.2001950000003</v>
      </c>
      <c r="E17" s="17">
        <v>4105.0200199999999</v>
      </c>
      <c r="F17" s="18">
        <v>4072.2001949999999</v>
      </c>
      <c r="G17" s="35">
        <f>Table1[[#This Row],[Close]]-Table1[[#This Row],[Put Sold]]</f>
        <v>32.819825000000037</v>
      </c>
    </row>
    <row r="18" spans="2:17" ht="20" x14ac:dyDescent="0.2">
      <c r="B18" s="11">
        <v>15</v>
      </c>
      <c r="C18" s="12">
        <v>45026</v>
      </c>
      <c r="D18" s="13">
        <v>4085.1999510000001</v>
      </c>
      <c r="E18" s="13">
        <v>4137.6401370000003</v>
      </c>
      <c r="F18" s="14">
        <v>4055.1999510000001</v>
      </c>
      <c r="G18" s="35">
        <f>Table1[[#This Row],[Close]]-Table1[[#This Row],[Put Sold]]</f>
        <v>82.440186000000267</v>
      </c>
      <c r="P18" s="1"/>
    </row>
    <row r="19" spans="2:17" ht="20" x14ac:dyDescent="0.2">
      <c r="B19" s="15">
        <v>16</v>
      </c>
      <c r="C19" s="16">
        <v>45033</v>
      </c>
      <c r="D19" s="17">
        <v>4137.169922</v>
      </c>
      <c r="E19" s="17">
        <v>4133.5200199999999</v>
      </c>
      <c r="F19" s="18">
        <v>4107.169922</v>
      </c>
      <c r="G19" s="35">
        <f>Table1[[#This Row],[Close]]-Table1[[#This Row],[Put Sold]]</f>
        <v>26.350097999999889</v>
      </c>
      <c r="P19" s="1"/>
    </row>
    <row r="20" spans="2:17" ht="20" x14ac:dyDescent="0.2">
      <c r="B20" s="11">
        <v>17</v>
      </c>
      <c r="C20" s="12">
        <v>45040</v>
      </c>
      <c r="D20" s="13">
        <v>4132.0698240000002</v>
      </c>
      <c r="E20" s="13">
        <v>4169.4799800000001</v>
      </c>
      <c r="F20" s="14">
        <v>4102.0698240000002</v>
      </c>
      <c r="G20" s="35">
        <f>Table1[[#This Row],[Close]]-Table1[[#This Row],[Put Sold]]</f>
        <v>67.410155999999915</v>
      </c>
    </row>
    <row r="21" spans="2:17" ht="20" x14ac:dyDescent="0.2">
      <c r="B21" s="15">
        <v>18</v>
      </c>
      <c r="C21" s="16">
        <v>45047</v>
      </c>
      <c r="D21" s="17">
        <v>4166.7900390000004</v>
      </c>
      <c r="E21" s="17">
        <v>4136.25</v>
      </c>
      <c r="F21" s="18">
        <v>4135</v>
      </c>
      <c r="G21" s="35">
        <f>Table1[[#This Row],[Close]]-Table1[[#This Row],[Put Sold]]</f>
        <v>1.25</v>
      </c>
    </row>
    <row r="22" spans="2:17" ht="20" x14ac:dyDescent="0.2">
      <c r="B22" s="11">
        <v>19</v>
      </c>
      <c r="C22" s="12">
        <v>45054</v>
      </c>
      <c r="D22" s="13">
        <v>4136.9799800000001</v>
      </c>
      <c r="E22" s="13">
        <v>4124.080078</v>
      </c>
      <c r="F22" s="14">
        <v>4106.9799800000001</v>
      </c>
      <c r="G22" s="35">
        <f>Table1[[#This Row],[Close]]-Table1[[#This Row],[Put Sold]]</f>
        <v>17.100097999999889</v>
      </c>
    </row>
    <row r="23" spans="2:17" ht="20" x14ac:dyDescent="0.2">
      <c r="B23" s="15">
        <v>20</v>
      </c>
      <c r="C23" s="16">
        <v>45061</v>
      </c>
      <c r="D23" s="17">
        <v>4126.6499020000001</v>
      </c>
      <c r="E23" s="17">
        <v>4191.9799800000001</v>
      </c>
      <c r="F23" s="18">
        <v>4096.6499020000001</v>
      </c>
      <c r="G23" s="35">
        <f>Table1[[#This Row],[Close]]-Table1[[#This Row],[Put Sold]]</f>
        <v>95.330077999999958</v>
      </c>
      <c r="K23" s="3"/>
      <c r="L23" s="5"/>
      <c r="M23" s="5"/>
      <c r="N23" s="5"/>
      <c r="O23" s="5"/>
      <c r="P23" s="5"/>
      <c r="Q23" s="3"/>
    </row>
    <row r="24" spans="2:17" ht="20" x14ac:dyDescent="0.2">
      <c r="B24" s="11">
        <v>21</v>
      </c>
      <c r="C24" s="12">
        <v>45068</v>
      </c>
      <c r="D24" s="13">
        <v>4190.7797849999997</v>
      </c>
      <c r="E24" s="13">
        <v>4205.4501950000003</v>
      </c>
      <c r="F24" s="14">
        <v>4160.7797849999997</v>
      </c>
      <c r="G24" s="35">
        <f>Table1[[#This Row],[Close]]-Table1[[#This Row],[Put Sold]]</f>
        <v>44.670410000000629</v>
      </c>
      <c r="K24" s="4"/>
      <c r="L24" s="4"/>
      <c r="M24" s="4"/>
      <c r="N24" s="4"/>
      <c r="O24" s="4"/>
      <c r="P24" s="4"/>
      <c r="Q24" s="4"/>
    </row>
    <row r="25" spans="2:17" ht="20" x14ac:dyDescent="0.2">
      <c r="B25" s="15">
        <v>22</v>
      </c>
      <c r="C25" s="16">
        <v>45075</v>
      </c>
      <c r="D25" s="17">
        <v>4226.7099609999996</v>
      </c>
      <c r="E25" s="17">
        <v>4282.3701170000004</v>
      </c>
      <c r="F25" s="18">
        <v>4196.7099609999996</v>
      </c>
      <c r="G25" s="35">
        <f>Table1[[#This Row],[Close]]-Table1[[#This Row],[Put Sold]]</f>
        <v>85.660156000000825</v>
      </c>
      <c r="K25" s="4"/>
      <c r="L25" s="4"/>
      <c r="M25" s="4"/>
      <c r="N25" s="4"/>
      <c r="O25" s="4"/>
      <c r="P25" s="4"/>
      <c r="Q25" s="4"/>
    </row>
    <row r="26" spans="2:17" ht="20" x14ac:dyDescent="0.2">
      <c r="B26" s="11">
        <v>23</v>
      </c>
      <c r="C26" s="12">
        <v>45082</v>
      </c>
      <c r="D26" s="13">
        <v>4282.9902339999999</v>
      </c>
      <c r="E26" s="13">
        <v>4298.8598629999997</v>
      </c>
      <c r="F26" s="14">
        <v>4252.9902339999999</v>
      </c>
      <c r="G26" s="35">
        <f>Table1[[#This Row],[Close]]-Table1[[#This Row],[Put Sold]]</f>
        <v>45.869628999999804</v>
      </c>
      <c r="K26" s="4"/>
      <c r="L26" s="4"/>
      <c r="M26" s="4"/>
      <c r="N26" s="4"/>
      <c r="O26" s="4"/>
      <c r="P26" s="4"/>
      <c r="Q26" s="4"/>
    </row>
    <row r="27" spans="2:17" ht="20" x14ac:dyDescent="0.2">
      <c r="B27" s="15">
        <v>24</v>
      </c>
      <c r="C27" s="16">
        <v>45089</v>
      </c>
      <c r="D27" s="17">
        <v>4308.3198240000002</v>
      </c>
      <c r="E27" s="17">
        <v>4409.5898440000001</v>
      </c>
      <c r="F27" s="18">
        <v>4278.3198240000002</v>
      </c>
      <c r="G27" s="35">
        <f>Table1[[#This Row],[Close]]-Table1[[#This Row],[Put Sold]]</f>
        <v>131.27001999999993</v>
      </c>
      <c r="K27" s="4"/>
      <c r="L27" s="4"/>
      <c r="M27" s="4"/>
      <c r="N27" s="4"/>
      <c r="O27" s="4"/>
      <c r="P27" s="4"/>
      <c r="Q27" s="4"/>
    </row>
    <row r="28" spans="2:17" ht="20" x14ac:dyDescent="0.2">
      <c r="B28" s="11">
        <v>25</v>
      </c>
      <c r="C28" s="12">
        <v>45096</v>
      </c>
      <c r="D28" s="13">
        <v>4396.1098629999997</v>
      </c>
      <c r="E28" s="13">
        <v>4348.330078</v>
      </c>
      <c r="F28" s="14">
        <v>4366.1098629999997</v>
      </c>
      <c r="G28" s="35">
        <f>Table1[[#This Row],[Close]]-Table1[[#This Row],[Put Sold]]</f>
        <v>-17.77978499999972</v>
      </c>
      <c r="K28" s="4"/>
      <c r="L28" s="4"/>
      <c r="M28" s="4"/>
      <c r="N28" s="4"/>
      <c r="O28" s="4"/>
      <c r="P28" s="4"/>
      <c r="Q28" s="4"/>
    </row>
    <row r="29" spans="2:17" ht="20" x14ac:dyDescent="0.2">
      <c r="B29" s="15">
        <v>26</v>
      </c>
      <c r="C29" s="44">
        <v>45103</v>
      </c>
      <c r="D29" s="17">
        <v>4344.8398440000001</v>
      </c>
      <c r="E29" s="17">
        <v>4450.3798829999996</v>
      </c>
      <c r="F29" s="18">
        <v>4314.8398440000001</v>
      </c>
      <c r="G29" s="35">
        <f>Table1[[#This Row],[Close]]-Table1[[#This Row],[Put Sold]]</f>
        <v>135.54003899999952</v>
      </c>
      <c r="K29" s="4"/>
      <c r="L29" s="4"/>
      <c r="M29" s="4"/>
      <c r="N29" s="4"/>
      <c r="O29" s="4"/>
      <c r="P29" s="4"/>
      <c r="Q29" s="4"/>
    </row>
    <row r="30" spans="2:17" ht="20" x14ac:dyDescent="0.2">
      <c r="B30" s="11">
        <v>27</v>
      </c>
      <c r="C30" s="12">
        <v>45110</v>
      </c>
      <c r="D30" s="13">
        <v>4450.4799800000001</v>
      </c>
      <c r="E30" s="13">
        <v>4398.9501950000003</v>
      </c>
      <c r="F30" s="14">
        <v>4420.4799800000001</v>
      </c>
      <c r="G30" s="35">
        <f>Table1[[#This Row],[Close]]-Table1[[#This Row],[Put Sold]]</f>
        <v>-21.52978499999972</v>
      </c>
      <c r="K30" s="4"/>
      <c r="L30" s="4"/>
      <c r="M30" s="4"/>
      <c r="N30" s="4"/>
      <c r="O30" s="4"/>
      <c r="P30" s="4"/>
      <c r="Q30" s="4"/>
    </row>
    <row r="31" spans="2:17" ht="20" x14ac:dyDescent="0.2">
      <c r="B31" s="15">
        <v>28</v>
      </c>
      <c r="C31" s="44">
        <v>45117</v>
      </c>
      <c r="D31" s="17">
        <v>4394.2299800000001</v>
      </c>
      <c r="E31" s="17">
        <v>4505.419922</v>
      </c>
      <c r="F31" s="18">
        <v>4364.2299800000001</v>
      </c>
      <c r="G31" s="35">
        <f>Table1[[#This Row],[Close]]-Table1[[#This Row],[Put Sold]]</f>
        <v>141.18994199999997</v>
      </c>
      <c r="K31" s="4"/>
      <c r="L31" s="4"/>
      <c r="M31" s="4"/>
      <c r="N31" s="4"/>
      <c r="O31" s="4"/>
      <c r="P31" s="4"/>
      <c r="Q31" s="4"/>
    </row>
    <row r="32" spans="2:17" ht="20" x14ac:dyDescent="0.2">
      <c r="B32" s="11">
        <v>29</v>
      </c>
      <c r="C32" s="12">
        <v>45124</v>
      </c>
      <c r="D32" s="13">
        <v>4508.8598629999997</v>
      </c>
      <c r="E32" s="13">
        <v>4536.3398440000001</v>
      </c>
      <c r="F32" s="14">
        <v>4478.8598629999997</v>
      </c>
      <c r="G32" s="35">
        <f>Table1[[#This Row],[Close]]-Table1[[#This Row],[Put Sold]]</f>
        <v>57.479981000000407</v>
      </c>
      <c r="K32" s="4"/>
      <c r="L32" s="4"/>
      <c r="M32" s="4"/>
      <c r="N32" s="4"/>
      <c r="O32" s="4"/>
      <c r="P32" s="4"/>
      <c r="Q32" s="4"/>
    </row>
    <row r="33" spans="2:17" ht="20" x14ac:dyDescent="0.2">
      <c r="B33" s="15">
        <v>30</v>
      </c>
      <c r="C33" s="16">
        <v>45131</v>
      </c>
      <c r="D33" s="17">
        <v>4543.3901370000003</v>
      </c>
      <c r="E33" s="17">
        <v>4582.2299800000001</v>
      </c>
      <c r="F33" s="18">
        <v>4513.3901370000003</v>
      </c>
      <c r="G33" s="35">
        <f>Table1[[#This Row],[Close]]-Table1[[#This Row],[Put Sold]]</f>
        <v>68.839842999999746</v>
      </c>
      <c r="K33" s="4"/>
      <c r="L33" s="4"/>
      <c r="M33" s="4"/>
      <c r="N33" s="4"/>
      <c r="O33" s="4"/>
      <c r="P33" s="4"/>
      <c r="Q33" s="4"/>
    </row>
    <row r="34" spans="2:17" ht="20" x14ac:dyDescent="0.2">
      <c r="B34" s="11">
        <v>31</v>
      </c>
      <c r="C34" s="12">
        <v>45138</v>
      </c>
      <c r="D34" s="13">
        <v>4584.8198240000002</v>
      </c>
      <c r="E34" s="13">
        <v>4478.0297849999997</v>
      </c>
      <c r="F34" s="14">
        <v>4554.8198240000002</v>
      </c>
      <c r="G34" s="35">
        <f>Table1[[#This Row],[Close]]-Table1[[#This Row],[Put Sold]]</f>
        <v>-76.790039000000434</v>
      </c>
    </row>
    <row r="35" spans="2:17" ht="20" x14ac:dyDescent="0.2">
      <c r="B35" s="15">
        <v>32</v>
      </c>
      <c r="C35" s="44">
        <v>45145</v>
      </c>
      <c r="D35" s="17">
        <v>4491.580078</v>
      </c>
      <c r="E35" s="17">
        <v>4464.0498049999997</v>
      </c>
      <c r="F35" s="18">
        <v>4461.580078</v>
      </c>
      <c r="G35" s="35">
        <f>Table1[[#This Row],[Close]]-Table1[[#This Row],[Put Sold]]</f>
        <v>2.4697269999996934</v>
      </c>
    </row>
    <row r="36" spans="2:17" ht="20" x14ac:dyDescent="0.2">
      <c r="B36" s="11">
        <v>33</v>
      </c>
      <c r="C36" s="44">
        <v>45152</v>
      </c>
      <c r="D36" s="13">
        <v>4458.1298829999996</v>
      </c>
      <c r="E36" s="13">
        <v>4369.7099609999996</v>
      </c>
      <c r="F36" s="14">
        <v>4428.1298829999996</v>
      </c>
      <c r="G36" s="35">
        <f>Table1[[#This Row],[Close]]-Table1[[#This Row],[Put Sold]]</f>
        <v>-58.419922000000042</v>
      </c>
    </row>
    <row r="37" spans="2:17" ht="20" x14ac:dyDescent="0.2">
      <c r="B37" s="15">
        <v>34</v>
      </c>
      <c r="C37" s="16">
        <v>45159</v>
      </c>
      <c r="D37" s="17">
        <v>4380.2797849999997</v>
      </c>
      <c r="E37" s="17">
        <v>4405.7099609999996</v>
      </c>
      <c r="F37" s="18">
        <v>4350.2797849999997</v>
      </c>
      <c r="G37" s="35">
        <f>Table1[[#This Row],[Close]]-Table1[[#This Row],[Put Sold]]</f>
        <v>55.430175999999847</v>
      </c>
    </row>
    <row r="38" spans="2:17" ht="20" x14ac:dyDescent="0.2">
      <c r="B38" s="11">
        <v>35</v>
      </c>
      <c r="C38" s="12">
        <v>45166</v>
      </c>
      <c r="D38" s="13">
        <v>4426.0297849999997</v>
      </c>
      <c r="E38" s="13">
        <v>4515.7700199999999</v>
      </c>
      <c r="F38" s="14">
        <v>4396.0297849999997</v>
      </c>
      <c r="G38" s="35">
        <f>Table1[[#This Row],[Close]]-Table1[[#This Row],[Put Sold]]</f>
        <v>119.74023500000021</v>
      </c>
    </row>
    <row r="39" spans="2:17" ht="20" x14ac:dyDescent="0.2">
      <c r="B39" s="15">
        <v>36</v>
      </c>
      <c r="C39" s="16">
        <v>45173</v>
      </c>
      <c r="D39" s="17">
        <v>4510.0600590000004</v>
      </c>
      <c r="E39" s="17">
        <v>4457.4902339999999</v>
      </c>
      <c r="F39" s="18">
        <v>4480.0600590000004</v>
      </c>
      <c r="G39" s="35">
        <f>Table1[[#This Row],[Close]]-Table1[[#This Row],[Put Sold]]</f>
        <v>-22.569825000000492</v>
      </c>
    </row>
    <row r="40" spans="2:17" ht="20" x14ac:dyDescent="0.2">
      <c r="B40" s="11">
        <v>37</v>
      </c>
      <c r="C40" s="44">
        <v>45180</v>
      </c>
      <c r="D40" s="13">
        <v>4480.9799800000001</v>
      </c>
      <c r="E40" s="13">
        <v>4450.3198240000002</v>
      </c>
      <c r="F40" s="14">
        <v>4450</v>
      </c>
      <c r="G40" s="35">
        <f>Table1[[#This Row],[Close]]-Table1[[#This Row],[Put Sold]]</f>
        <v>0.31982400000015332</v>
      </c>
    </row>
    <row r="41" spans="2:17" ht="20" x14ac:dyDescent="0.2">
      <c r="B41" s="15">
        <v>38</v>
      </c>
      <c r="C41" s="44">
        <v>45187</v>
      </c>
      <c r="D41" s="17">
        <v>4445.1298829999996</v>
      </c>
      <c r="E41" s="17">
        <v>4320.0600590000004</v>
      </c>
      <c r="F41" s="18">
        <v>4415.1298829999996</v>
      </c>
      <c r="G41" s="35">
        <f>Table1[[#This Row],[Close]]-Table1[[#This Row],[Put Sold]]</f>
        <v>-95.069823999999244</v>
      </c>
    </row>
    <row r="42" spans="2:17" ht="20" x14ac:dyDescent="0.2">
      <c r="B42" s="11">
        <v>39</v>
      </c>
      <c r="C42" s="44">
        <v>45194</v>
      </c>
      <c r="D42" s="13">
        <v>4310.6201170000004</v>
      </c>
      <c r="E42" s="13">
        <v>4288.0498049999997</v>
      </c>
      <c r="F42" s="14">
        <v>4280.6201170000004</v>
      </c>
      <c r="G42" s="35">
        <f>Table1[[#This Row],[Close]]-Table1[[#This Row],[Put Sold]]</f>
        <v>7.4296879999992598</v>
      </c>
    </row>
    <row r="43" spans="2:17" ht="20" x14ac:dyDescent="0.2">
      <c r="B43" s="15">
        <v>40</v>
      </c>
      <c r="C43" s="44">
        <v>45201</v>
      </c>
      <c r="D43" s="17">
        <v>4284.5200199999999</v>
      </c>
      <c r="E43" s="17">
        <v>4308.5</v>
      </c>
      <c r="F43" s="18">
        <v>4254.5200199999999</v>
      </c>
      <c r="G43" s="35">
        <f>Table1[[#This Row],[Close]]-Table1[[#This Row],[Put Sold]]</f>
        <v>53.979980000000069</v>
      </c>
    </row>
    <row r="44" spans="2:17" ht="20" x14ac:dyDescent="0.2">
      <c r="B44" s="11">
        <v>41</v>
      </c>
      <c r="C44" s="12">
        <v>45208</v>
      </c>
      <c r="D44" s="13">
        <v>4289.0200199999999</v>
      </c>
      <c r="E44" s="13">
        <v>4327.7797849999997</v>
      </c>
      <c r="F44" s="14">
        <v>4259.0200199999999</v>
      </c>
      <c r="G44" s="35">
        <f>Table1[[#This Row],[Close]]-Table1[[#This Row],[Put Sold]]</f>
        <v>68.759764999999788</v>
      </c>
    </row>
    <row r="45" spans="2:17" ht="20" x14ac:dyDescent="0.2">
      <c r="B45" s="15">
        <v>42</v>
      </c>
      <c r="C45" s="16">
        <v>45215</v>
      </c>
      <c r="D45" s="17">
        <v>4342.3701170000004</v>
      </c>
      <c r="E45" s="17">
        <v>4224.1601559999999</v>
      </c>
      <c r="F45" s="18">
        <v>4312.3701170000004</v>
      </c>
      <c r="G45" s="35">
        <f>Table1[[#This Row],[Close]]-Table1[[#This Row],[Put Sold]]</f>
        <v>-88.209961000000476</v>
      </c>
    </row>
    <row r="46" spans="2:17" ht="20" x14ac:dyDescent="0.2">
      <c r="B46" s="11">
        <v>43</v>
      </c>
      <c r="C46" s="44">
        <v>45222</v>
      </c>
      <c r="D46" s="13">
        <v>4210.3999020000001</v>
      </c>
      <c r="E46" s="13">
        <v>4117.3701170000004</v>
      </c>
      <c r="F46" s="14">
        <v>4180.3999020000001</v>
      </c>
      <c r="G46" s="35">
        <f>Table1[[#This Row],[Close]]-Table1[[#This Row],[Put Sold]]</f>
        <v>-63.02978499999972</v>
      </c>
    </row>
    <row r="47" spans="2:17" ht="20" x14ac:dyDescent="0.2">
      <c r="B47" s="15">
        <v>44</v>
      </c>
      <c r="C47" s="44">
        <v>45229</v>
      </c>
      <c r="D47" s="22">
        <v>4139.3901370000003</v>
      </c>
      <c r="E47" s="22">
        <v>4358.3398440000001</v>
      </c>
      <c r="F47" s="23">
        <v>4109.3901370000003</v>
      </c>
      <c r="G47" s="35">
        <f>Table1[[#This Row],[Close]]-Table1[[#This Row],[Put Sold]]</f>
        <v>248.94970699999976</v>
      </c>
    </row>
    <row r="48" spans="2:17" ht="20" x14ac:dyDescent="0.2">
      <c r="B48" s="24">
        <v>45</v>
      </c>
      <c r="C48" s="16">
        <v>45236</v>
      </c>
      <c r="D48" s="25">
        <v>4364.2700199999999</v>
      </c>
      <c r="E48" s="25">
        <v>4415.2402339999999</v>
      </c>
      <c r="F48" s="26">
        <v>4334.2700199999999</v>
      </c>
      <c r="G48" s="35">
        <f>Table1[[#This Row],[Close]]-Table1[[#This Row],[Put Sold]]</f>
        <v>80.970213999999942</v>
      </c>
    </row>
    <row r="49" spans="2:7" ht="20" x14ac:dyDescent="0.2">
      <c r="B49" s="15">
        <v>46</v>
      </c>
      <c r="C49" s="16">
        <v>45243</v>
      </c>
      <c r="D49" s="17">
        <v>4406.6601559999999</v>
      </c>
      <c r="E49" s="17">
        <v>4514.0200199999999</v>
      </c>
      <c r="F49" s="18">
        <v>4376.6601559999999</v>
      </c>
      <c r="G49" s="35">
        <f>Table1[[#This Row],[Close]]-Table1[[#This Row],[Put Sold]]</f>
        <v>137.35986400000002</v>
      </c>
    </row>
    <row r="50" spans="2:7" ht="20" x14ac:dyDescent="0.2">
      <c r="B50" s="15">
        <v>47</v>
      </c>
      <c r="C50" s="16">
        <v>45250</v>
      </c>
      <c r="D50" s="17">
        <v>4511.7001950000003</v>
      </c>
      <c r="E50" s="17">
        <v>4559.3398440000001</v>
      </c>
      <c r="F50" s="18">
        <v>4481.7001950000003</v>
      </c>
      <c r="G50" s="35">
        <f>Table1[[#This Row],[Close]]-Table1[[#This Row],[Put Sold]]</f>
        <v>77.639648999999736</v>
      </c>
    </row>
    <row r="51" spans="2:7" ht="20" x14ac:dyDescent="0.2">
      <c r="B51" s="15">
        <v>48</v>
      </c>
      <c r="C51" s="16">
        <v>45257</v>
      </c>
      <c r="D51" s="17">
        <v>4554.8598629999997</v>
      </c>
      <c r="E51" s="17">
        <v>4594.6298829999996</v>
      </c>
      <c r="F51" s="18">
        <v>4524.8598629999997</v>
      </c>
      <c r="G51" s="35">
        <f>Table1[[#This Row],[Close]]-Table1[[#This Row],[Put Sold]]</f>
        <v>69.770019999999931</v>
      </c>
    </row>
    <row r="52" spans="2:7" ht="20" x14ac:dyDescent="0.2">
      <c r="B52" s="15">
        <v>49</v>
      </c>
      <c r="C52" s="16">
        <v>45264</v>
      </c>
      <c r="D52" s="17">
        <v>4564.3701170000004</v>
      </c>
      <c r="E52" s="17">
        <v>4604.3701170000004</v>
      </c>
      <c r="F52" s="18">
        <v>4534.3701170000004</v>
      </c>
      <c r="G52" s="35">
        <f>Table1[[#This Row],[Close]]-Table1[[#This Row],[Put Sold]]</f>
        <v>70</v>
      </c>
    </row>
    <row r="53" spans="2:7" ht="20" x14ac:dyDescent="0.2">
      <c r="B53" s="15">
        <v>50</v>
      </c>
      <c r="C53" s="16">
        <v>45271</v>
      </c>
      <c r="D53" s="17">
        <v>4593.3901370000003</v>
      </c>
      <c r="E53" s="17">
        <v>4719.1899409999996</v>
      </c>
      <c r="F53" s="18">
        <v>4563.3901370000003</v>
      </c>
      <c r="G53" s="35">
        <f>Table1[[#This Row],[Close]]-Table1[[#This Row],[Put Sold]]</f>
        <v>155.79980399999931</v>
      </c>
    </row>
    <row r="54" spans="2:7" ht="20" x14ac:dyDescent="0.2">
      <c r="B54" s="15">
        <v>51</v>
      </c>
      <c r="C54" s="16">
        <v>45278</v>
      </c>
      <c r="D54" s="17">
        <v>4725.580078</v>
      </c>
      <c r="E54" s="17">
        <v>4754.6298829999996</v>
      </c>
      <c r="F54" s="18">
        <v>4695.580078</v>
      </c>
      <c r="G54" s="35">
        <f>Table1[[#This Row],[Close]]-Table1[[#This Row],[Put Sold]]</f>
        <v>59.049804999999651</v>
      </c>
    </row>
    <row r="55" spans="2:7" ht="20" x14ac:dyDescent="0.2">
      <c r="B55" s="20">
        <v>52</v>
      </c>
      <c r="C55" s="21">
        <v>45285</v>
      </c>
      <c r="D55" s="22">
        <v>4758.8598629999997</v>
      </c>
      <c r="E55" s="22">
        <v>4783.3500979999999</v>
      </c>
      <c r="F55" s="23">
        <v>4728.8598629999997</v>
      </c>
      <c r="G55" s="35">
        <f>Table1[[#This Row],[Close]]-Table1[[#This Row],[Put Sold]]</f>
        <v>54.490235000000212</v>
      </c>
    </row>
  </sheetData>
  <conditionalFormatting sqref="G4:G55">
    <cfRule type="cellIs" dxfId="9" priority="1" operator="lessThan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9F43-86ED-B84A-9EFC-29CDA4ADEBB4}">
  <dimension ref="B2:G56"/>
  <sheetViews>
    <sheetView tabSelected="1" workbookViewId="0">
      <selection activeCell="E67" sqref="E67"/>
    </sheetView>
  </sheetViews>
  <sheetFormatPr baseColWidth="10" defaultRowHeight="14" x14ac:dyDescent="0.15"/>
  <cols>
    <col min="1" max="1" width="3.83203125" customWidth="1"/>
    <col min="2" max="2" width="13.1640625" customWidth="1"/>
    <col min="3" max="3" width="16.1640625" customWidth="1"/>
    <col min="4" max="4" width="16.5" customWidth="1"/>
    <col min="5" max="5" width="18" customWidth="1"/>
    <col min="6" max="6" width="18.83203125" customWidth="1"/>
    <col min="7" max="7" width="21.6640625" customWidth="1"/>
  </cols>
  <sheetData>
    <row r="2" spans="2:7" ht="15" thickBot="1" x14ac:dyDescent="0.2"/>
    <row r="3" spans="2:7" ht="21" thickBot="1" x14ac:dyDescent="0.2">
      <c r="B3" s="7" t="s">
        <v>0</v>
      </c>
      <c r="C3" s="8" t="s">
        <v>2</v>
      </c>
      <c r="D3" s="8" t="s">
        <v>6</v>
      </c>
      <c r="E3" s="8" t="s">
        <v>7</v>
      </c>
      <c r="F3" s="8" t="s">
        <v>1</v>
      </c>
      <c r="G3" s="9" t="s">
        <v>5</v>
      </c>
    </row>
    <row r="4" spans="2:7" ht="20" x14ac:dyDescent="0.2">
      <c r="B4" s="27">
        <v>1</v>
      </c>
      <c r="C4" s="12">
        <v>41638</v>
      </c>
      <c r="D4" s="13">
        <v>1841.469971</v>
      </c>
      <c r="E4" s="13">
        <v>1831.369995</v>
      </c>
      <c r="F4" s="14">
        <f>D4-30</f>
        <v>1811.469971</v>
      </c>
      <c r="G4" s="28">
        <f>E4-F4</f>
        <v>19.90002400000003</v>
      </c>
    </row>
    <row r="5" spans="2:7" ht="20" x14ac:dyDescent="0.2">
      <c r="B5" s="19">
        <v>2</v>
      </c>
      <c r="C5" s="16">
        <v>41645</v>
      </c>
      <c r="D5" s="17">
        <v>1832.3100589999999</v>
      </c>
      <c r="E5" s="17">
        <v>1842.369995</v>
      </c>
      <c r="F5" s="18">
        <f t="shared" ref="F5:F55" si="0">D5-30</f>
        <v>1802.3100589999999</v>
      </c>
      <c r="G5" s="28">
        <f t="shared" ref="G5:G56" si="1">E5-F5</f>
        <v>40.059936000000107</v>
      </c>
    </row>
    <row r="6" spans="2:7" ht="20" x14ac:dyDescent="0.2">
      <c r="B6" s="27">
        <v>3</v>
      </c>
      <c r="C6" s="12">
        <v>41652</v>
      </c>
      <c r="D6" s="13">
        <v>1841.26001</v>
      </c>
      <c r="E6" s="13">
        <v>1838.6999510000001</v>
      </c>
      <c r="F6" s="14">
        <f t="shared" si="0"/>
        <v>1811.26001</v>
      </c>
      <c r="G6" s="28">
        <f t="shared" si="1"/>
        <v>27.43994100000009</v>
      </c>
    </row>
    <row r="7" spans="2:7" ht="20" x14ac:dyDescent="0.2">
      <c r="B7" s="19">
        <v>4</v>
      </c>
      <c r="C7" s="16">
        <v>41659</v>
      </c>
      <c r="D7" s="17">
        <v>1841.0500489999999</v>
      </c>
      <c r="E7" s="17">
        <v>1790.290039</v>
      </c>
      <c r="F7" s="18">
        <f t="shared" si="0"/>
        <v>1811.0500489999999</v>
      </c>
      <c r="G7" s="28">
        <f t="shared" si="1"/>
        <v>-20.760009999999966</v>
      </c>
    </row>
    <row r="8" spans="2:7" ht="20" x14ac:dyDescent="0.2">
      <c r="B8" s="27">
        <v>5</v>
      </c>
      <c r="C8" s="46">
        <v>41666</v>
      </c>
      <c r="D8" s="13">
        <v>1791.030029</v>
      </c>
      <c r="E8" s="13">
        <v>1782.589966</v>
      </c>
      <c r="F8" s="14">
        <f t="shared" si="0"/>
        <v>1761.030029</v>
      </c>
      <c r="G8" s="28">
        <f t="shared" si="1"/>
        <v>21.559936999999991</v>
      </c>
    </row>
    <row r="9" spans="2:7" ht="20" x14ac:dyDescent="0.2">
      <c r="B9" s="19">
        <v>6</v>
      </c>
      <c r="C9" s="16">
        <v>41673</v>
      </c>
      <c r="D9" s="17">
        <v>1782.6800539999999</v>
      </c>
      <c r="E9" s="17">
        <v>1797.0200199999999</v>
      </c>
      <c r="F9" s="18">
        <f t="shared" si="0"/>
        <v>1752.6800539999999</v>
      </c>
      <c r="G9" s="28">
        <f t="shared" si="1"/>
        <v>44.339966000000004</v>
      </c>
    </row>
    <row r="10" spans="2:7" ht="20" x14ac:dyDescent="0.2">
      <c r="B10" s="27">
        <v>7</v>
      </c>
      <c r="C10" s="12">
        <v>41680</v>
      </c>
      <c r="D10" s="13">
        <v>1796.1999510000001</v>
      </c>
      <c r="E10" s="13">
        <v>1838.630005</v>
      </c>
      <c r="F10" s="14">
        <f t="shared" si="0"/>
        <v>1766.1999510000001</v>
      </c>
      <c r="G10" s="28">
        <f t="shared" si="1"/>
        <v>72.430053999999927</v>
      </c>
    </row>
    <row r="11" spans="2:7" ht="20" x14ac:dyDescent="0.2">
      <c r="B11" s="33">
        <v>8</v>
      </c>
      <c r="C11" s="16">
        <v>41687</v>
      </c>
      <c r="D11" s="17">
        <v>1839.030029</v>
      </c>
      <c r="E11" s="17">
        <v>1836.25</v>
      </c>
      <c r="F11" s="18">
        <f t="shared" si="0"/>
        <v>1809.030029</v>
      </c>
      <c r="G11" s="28">
        <f t="shared" si="1"/>
        <v>27.219970999999987</v>
      </c>
    </row>
    <row r="12" spans="2:7" ht="20" x14ac:dyDescent="0.2">
      <c r="B12" s="27">
        <v>9</v>
      </c>
      <c r="C12" s="12">
        <v>41694</v>
      </c>
      <c r="D12" s="13">
        <v>1836.780029</v>
      </c>
      <c r="E12" s="13">
        <v>1859.4499510000001</v>
      </c>
      <c r="F12" s="14">
        <f t="shared" si="0"/>
        <v>1806.780029</v>
      </c>
      <c r="G12" s="28">
        <f t="shared" si="1"/>
        <v>52.669922000000042</v>
      </c>
    </row>
    <row r="13" spans="2:7" ht="20" x14ac:dyDescent="0.2">
      <c r="B13" s="19">
        <v>10</v>
      </c>
      <c r="C13" s="16">
        <v>41701</v>
      </c>
      <c r="D13" s="17">
        <v>1857.6800539999999</v>
      </c>
      <c r="E13" s="17">
        <v>1878.040039</v>
      </c>
      <c r="F13" s="18">
        <f t="shared" si="0"/>
        <v>1827.6800539999999</v>
      </c>
      <c r="G13" s="28">
        <f t="shared" si="1"/>
        <v>50.359985000000052</v>
      </c>
    </row>
    <row r="14" spans="2:7" ht="20" x14ac:dyDescent="0.2">
      <c r="B14" s="27">
        <v>11</v>
      </c>
      <c r="C14" s="12">
        <v>41708</v>
      </c>
      <c r="D14" s="13">
        <v>1877.8599850000001</v>
      </c>
      <c r="E14" s="13">
        <v>1841.130005</v>
      </c>
      <c r="F14" s="14">
        <v>1850</v>
      </c>
      <c r="G14" s="28">
        <f t="shared" si="1"/>
        <v>-8.8699950000000172</v>
      </c>
    </row>
    <row r="15" spans="2:7" ht="20" x14ac:dyDescent="0.2">
      <c r="B15" s="19">
        <v>12</v>
      </c>
      <c r="C15" s="16">
        <v>41715</v>
      </c>
      <c r="D15" s="17">
        <v>1842.8100589999999</v>
      </c>
      <c r="E15" s="17">
        <v>1866.5200199999999</v>
      </c>
      <c r="F15" s="18">
        <f t="shared" si="0"/>
        <v>1812.8100589999999</v>
      </c>
      <c r="G15" s="28">
        <f t="shared" si="1"/>
        <v>53.709961000000021</v>
      </c>
    </row>
    <row r="16" spans="2:7" ht="20" x14ac:dyDescent="0.2">
      <c r="B16" s="27">
        <v>13</v>
      </c>
      <c r="C16" s="12">
        <v>41722</v>
      </c>
      <c r="D16" s="13">
        <v>1867.670044</v>
      </c>
      <c r="E16" s="13">
        <v>1857.619995</v>
      </c>
      <c r="F16" s="14">
        <f t="shared" si="0"/>
        <v>1837.670044</v>
      </c>
      <c r="G16" s="28">
        <f t="shared" si="1"/>
        <v>19.949951000000056</v>
      </c>
    </row>
    <row r="17" spans="2:7" ht="20" x14ac:dyDescent="0.2">
      <c r="B17" s="19">
        <v>14</v>
      </c>
      <c r="C17" s="16">
        <v>41729</v>
      </c>
      <c r="D17" s="17">
        <v>1859.160034</v>
      </c>
      <c r="E17" s="17">
        <v>1865.089966</v>
      </c>
      <c r="F17" s="18">
        <f t="shared" si="0"/>
        <v>1829.160034</v>
      </c>
      <c r="G17" s="28">
        <f t="shared" si="1"/>
        <v>35.929932000000008</v>
      </c>
    </row>
    <row r="18" spans="2:7" ht="20" x14ac:dyDescent="0.2">
      <c r="B18" s="27">
        <v>15</v>
      </c>
      <c r="C18" s="12">
        <v>41736</v>
      </c>
      <c r="D18" s="13">
        <v>1863.920044</v>
      </c>
      <c r="E18" s="13">
        <v>1815.6899410000001</v>
      </c>
      <c r="F18" s="14">
        <f t="shared" si="0"/>
        <v>1833.920044</v>
      </c>
      <c r="G18" s="28">
        <f t="shared" si="1"/>
        <v>-18.230102999999872</v>
      </c>
    </row>
    <row r="19" spans="2:7" ht="20" x14ac:dyDescent="0.2">
      <c r="B19" s="19">
        <v>16</v>
      </c>
      <c r="C19" s="44">
        <v>41743</v>
      </c>
      <c r="D19" s="17">
        <v>1818.1800539999999</v>
      </c>
      <c r="E19" s="17">
        <v>1864.849976</v>
      </c>
      <c r="F19" s="18">
        <f t="shared" si="0"/>
        <v>1788.1800539999999</v>
      </c>
      <c r="G19" s="28">
        <f t="shared" si="1"/>
        <v>76.669922000000042</v>
      </c>
    </row>
    <row r="20" spans="2:7" ht="20" x14ac:dyDescent="0.2">
      <c r="B20" s="27">
        <v>17</v>
      </c>
      <c r="C20" s="12">
        <v>41750</v>
      </c>
      <c r="D20" s="13">
        <v>1865.790039</v>
      </c>
      <c r="E20" s="13">
        <v>1863.400024</v>
      </c>
      <c r="F20" s="14">
        <f t="shared" si="0"/>
        <v>1835.790039</v>
      </c>
      <c r="G20" s="28">
        <f t="shared" si="1"/>
        <v>27.609985000000052</v>
      </c>
    </row>
    <row r="21" spans="2:7" ht="20" x14ac:dyDescent="0.2">
      <c r="B21" s="19">
        <v>18</v>
      </c>
      <c r="C21" s="16">
        <v>41757</v>
      </c>
      <c r="D21" s="17">
        <v>1865</v>
      </c>
      <c r="E21" s="17">
        <v>1881.1400149999999</v>
      </c>
      <c r="F21" s="18">
        <f t="shared" si="0"/>
        <v>1835</v>
      </c>
      <c r="G21" s="28">
        <f t="shared" si="1"/>
        <v>46.140014999999948</v>
      </c>
    </row>
    <row r="22" spans="2:7" ht="20" x14ac:dyDescent="0.2">
      <c r="B22" s="27">
        <v>19</v>
      </c>
      <c r="C22" s="12">
        <v>41764</v>
      </c>
      <c r="D22" s="13">
        <v>1879.4499510000001</v>
      </c>
      <c r="E22" s="13">
        <v>1878.4799800000001</v>
      </c>
      <c r="F22" s="14">
        <f t="shared" si="0"/>
        <v>1849.4499510000001</v>
      </c>
      <c r="G22" s="28">
        <f t="shared" si="1"/>
        <v>29.030029000000013</v>
      </c>
    </row>
    <row r="23" spans="2:7" ht="20" x14ac:dyDescent="0.2">
      <c r="B23" s="19">
        <v>20</v>
      </c>
      <c r="C23" s="16">
        <v>41771</v>
      </c>
      <c r="D23" s="17">
        <v>1880.030029</v>
      </c>
      <c r="E23" s="17">
        <v>1877.8599850000001</v>
      </c>
      <c r="F23" s="18">
        <f t="shared" si="0"/>
        <v>1850.030029</v>
      </c>
      <c r="G23" s="28">
        <f t="shared" si="1"/>
        <v>27.829956000000038</v>
      </c>
    </row>
    <row r="24" spans="2:7" ht="20" x14ac:dyDescent="0.2">
      <c r="B24" s="27">
        <v>21</v>
      </c>
      <c r="C24" s="12">
        <v>41778</v>
      </c>
      <c r="D24" s="13">
        <v>1876.660034</v>
      </c>
      <c r="E24" s="13">
        <v>1900.530029</v>
      </c>
      <c r="F24" s="14">
        <f t="shared" si="0"/>
        <v>1846.660034</v>
      </c>
      <c r="G24" s="28">
        <f t="shared" si="1"/>
        <v>53.869995000000017</v>
      </c>
    </row>
    <row r="25" spans="2:7" ht="20" x14ac:dyDescent="0.2">
      <c r="B25" s="19">
        <v>22</v>
      </c>
      <c r="C25" s="16">
        <v>41785</v>
      </c>
      <c r="D25" s="17">
        <v>1902.01001</v>
      </c>
      <c r="E25" s="17">
        <v>1923.5699460000001</v>
      </c>
      <c r="F25" s="18">
        <f t="shared" si="0"/>
        <v>1872.01001</v>
      </c>
      <c r="G25" s="28">
        <f t="shared" si="1"/>
        <v>51.559936000000107</v>
      </c>
    </row>
    <row r="26" spans="2:7" ht="20" x14ac:dyDescent="0.2">
      <c r="B26" s="27">
        <v>23</v>
      </c>
      <c r="C26" s="12">
        <v>41792</v>
      </c>
      <c r="D26" s="13">
        <v>1923.869995</v>
      </c>
      <c r="E26" s="13">
        <v>1949.4399410000001</v>
      </c>
      <c r="F26" s="14">
        <f t="shared" si="0"/>
        <v>1893.869995</v>
      </c>
      <c r="G26" s="28">
        <f t="shared" si="1"/>
        <v>55.569946000000073</v>
      </c>
    </row>
    <row r="27" spans="2:7" ht="20" x14ac:dyDescent="0.2">
      <c r="B27" s="19">
        <v>24</v>
      </c>
      <c r="C27" s="16">
        <v>41799</v>
      </c>
      <c r="D27" s="17">
        <v>1948.969971</v>
      </c>
      <c r="E27" s="17">
        <v>1936.160034</v>
      </c>
      <c r="F27" s="18">
        <f t="shared" si="0"/>
        <v>1918.969971</v>
      </c>
      <c r="G27" s="28">
        <f t="shared" si="1"/>
        <v>17.190063000000009</v>
      </c>
    </row>
    <row r="28" spans="2:7" ht="20" x14ac:dyDescent="0.2">
      <c r="B28" s="27">
        <v>25</v>
      </c>
      <c r="C28" s="12">
        <v>41806</v>
      </c>
      <c r="D28" s="13">
        <v>1934.839966</v>
      </c>
      <c r="E28" s="13">
        <v>1962.869995</v>
      </c>
      <c r="F28" s="14">
        <f t="shared" si="0"/>
        <v>1904.839966</v>
      </c>
      <c r="G28" s="28">
        <f t="shared" si="1"/>
        <v>58.030029000000013</v>
      </c>
    </row>
    <row r="29" spans="2:7" ht="20" x14ac:dyDescent="0.2">
      <c r="B29" s="19">
        <v>26</v>
      </c>
      <c r="C29" s="16">
        <v>41813</v>
      </c>
      <c r="D29" s="17">
        <v>1962.920044</v>
      </c>
      <c r="E29" s="17">
        <v>1960.959961</v>
      </c>
      <c r="F29" s="18">
        <f t="shared" si="0"/>
        <v>1932.920044</v>
      </c>
      <c r="G29" s="28">
        <f t="shared" si="1"/>
        <v>28.039917000000059</v>
      </c>
    </row>
    <row r="30" spans="2:7" ht="20" x14ac:dyDescent="0.2">
      <c r="B30" s="27">
        <v>27</v>
      </c>
      <c r="C30" s="12">
        <v>41820</v>
      </c>
      <c r="D30" s="13">
        <v>1960.790039</v>
      </c>
      <c r="E30" s="13">
        <v>1985.4399410000001</v>
      </c>
      <c r="F30" s="14">
        <f t="shared" si="0"/>
        <v>1930.790039</v>
      </c>
      <c r="G30" s="28">
        <f t="shared" si="1"/>
        <v>54.649902000000111</v>
      </c>
    </row>
    <row r="31" spans="2:7" ht="20" x14ac:dyDescent="0.2">
      <c r="B31" s="19">
        <v>28</v>
      </c>
      <c r="C31" s="16">
        <v>41827</v>
      </c>
      <c r="D31" s="17">
        <v>1984.219971</v>
      </c>
      <c r="E31" s="17">
        <v>1967.5699460000001</v>
      </c>
      <c r="F31" s="18">
        <f t="shared" si="0"/>
        <v>1954.219971</v>
      </c>
      <c r="G31" s="28">
        <f t="shared" si="1"/>
        <v>13.349975000000086</v>
      </c>
    </row>
    <row r="32" spans="2:7" ht="20" x14ac:dyDescent="0.2">
      <c r="B32" s="27">
        <v>29</v>
      </c>
      <c r="C32" s="12">
        <v>41834</v>
      </c>
      <c r="D32" s="13">
        <v>1969.8599850000001</v>
      </c>
      <c r="E32" s="13">
        <v>1978.219971</v>
      </c>
      <c r="F32" s="14">
        <f t="shared" si="0"/>
        <v>1939.8599850000001</v>
      </c>
      <c r="G32" s="28">
        <f t="shared" si="1"/>
        <v>38.359985999999935</v>
      </c>
    </row>
    <row r="33" spans="2:7" ht="20" x14ac:dyDescent="0.2">
      <c r="B33" s="19">
        <v>30</v>
      </c>
      <c r="C33" s="16">
        <v>41841</v>
      </c>
      <c r="D33" s="17">
        <v>1976.9300539999999</v>
      </c>
      <c r="E33" s="17">
        <v>1978.339966</v>
      </c>
      <c r="F33" s="18">
        <f t="shared" si="0"/>
        <v>1946.9300539999999</v>
      </c>
      <c r="G33" s="28">
        <f t="shared" si="1"/>
        <v>31.409912000000077</v>
      </c>
    </row>
    <row r="34" spans="2:7" ht="20" x14ac:dyDescent="0.2">
      <c r="B34" s="27">
        <v>31</v>
      </c>
      <c r="C34" s="12">
        <v>41848</v>
      </c>
      <c r="D34" s="13">
        <v>1978.25</v>
      </c>
      <c r="E34" s="13">
        <v>1925.150024</v>
      </c>
      <c r="F34" s="14">
        <f t="shared" si="0"/>
        <v>1948.25</v>
      </c>
      <c r="G34" s="28">
        <f t="shared" si="1"/>
        <v>-23.09997599999997</v>
      </c>
    </row>
    <row r="35" spans="2:7" ht="20" x14ac:dyDescent="0.2">
      <c r="B35" s="19">
        <v>32</v>
      </c>
      <c r="C35" s="44">
        <v>41855</v>
      </c>
      <c r="D35" s="17">
        <v>1926.619995</v>
      </c>
      <c r="E35" s="17">
        <v>1931.589966</v>
      </c>
      <c r="F35" s="18">
        <f t="shared" si="0"/>
        <v>1896.619995</v>
      </c>
      <c r="G35" s="28">
        <f t="shared" si="1"/>
        <v>34.969970999999987</v>
      </c>
    </row>
    <row r="36" spans="2:7" ht="20" x14ac:dyDescent="0.2">
      <c r="B36" s="27">
        <v>33</v>
      </c>
      <c r="C36" s="12">
        <v>41862</v>
      </c>
      <c r="D36" s="13">
        <v>1933.4300539999999</v>
      </c>
      <c r="E36" s="13">
        <v>1955.0600589999999</v>
      </c>
      <c r="F36" s="14">
        <f t="shared" si="0"/>
        <v>1903.4300539999999</v>
      </c>
      <c r="G36" s="28">
        <f t="shared" si="1"/>
        <v>51.630004999999983</v>
      </c>
    </row>
    <row r="37" spans="2:7" ht="20" x14ac:dyDescent="0.2">
      <c r="B37" s="19">
        <v>34</v>
      </c>
      <c r="C37" s="16">
        <v>41869</v>
      </c>
      <c r="D37" s="17">
        <v>1958.3599850000001</v>
      </c>
      <c r="E37" s="17">
        <v>1988.400024</v>
      </c>
      <c r="F37" s="18">
        <f t="shared" si="0"/>
        <v>1928.3599850000001</v>
      </c>
      <c r="G37" s="28">
        <f t="shared" si="1"/>
        <v>60.040038999999979</v>
      </c>
    </row>
    <row r="38" spans="2:7" ht="20" x14ac:dyDescent="0.2">
      <c r="B38" s="27">
        <v>35</v>
      </c>
      <c r="C38" s="12">
        <v>41876</v>
      </c>
      <c r="D38" s="13">
        <v>1991.73999</v>
      </c>
      <c r="E38" s="13">
        <v>2003.369995</v>
      </c>
      <c r="F38" s="14">
        <f t="shared" si="0"/>
        <v>1961.73999</v>
      </c>
      <c r="G38" s="28">
        <f t="shared" si="1"/>
        <v>41.630004999999983</v>
      </c>
    </row>
    <row r="39" spans="2:7" ht="20" x14ac:dyDescent="0.2">
      <c r="B39" s="19">
        <v>36</v>
      </c>
      <c r="C39" s="16">
        <v>41883</v>
      </c>
      <c r="D39" s="17">
        <v>2004.0699460000001</v>
      </c>
      <c r="E39" s="17">
        <v>2007.709961</v>
      </c>
      <c r="F39" s="18">
        <f t="shared" si="0"/>
        <v>1974.0699460000001</v>
      </c>
      <c r="G39" s="28">
        <f t="shared" si="1"/>
        <v>33.640014999999948</v>
      </c>
    </row>
    <row r="40" spans="2:7" ht="20" x14ac:dyDescent="0.2">
      <c r="B40" s="27">
        <v>37</v>
      </c>
      <c r="C40" s="12">
        <v>41890</v>
      </c>
      <c r="D40" s="13">
        <v>2007.170044</v>
      </c>
      <c r="E40" s="13">
        <v>1985.540039</v>
      </c>
      <c r="F40" s="14">
        <f t="shared" si="0"/>
        <v>1977.170044</v>
      </c>
      <c r="G40" s="28">
        <f t="shared" si="1"/>
        <v>8.3699950000000172</v>
      </c>
    </row>
    <row r="41" spans="2:7" ht="20" x14ac:dyDescent="0.2">
      <c r="B41" s="19">
        <v>38</v>
      </c>
      <c r="C41" s="16">
        <v>41897</v>
      </c>
      <c r="D41" s="17">
        <v>1986.040039</v>
      </c>
      <c r="E41" s="17">
        <v>2010.400024</v>
      </c>
      <c r="F41" s="18">
        <f t="shared" si="0"/>
        <v>1956.040039</v>
      </c>
      <c r="G41" s="28">
        <f t="shared" si="1"/>
        <v>54.359985000000052</v>
      </c>
    </row>
    <row r="42" spans="2:7" ht="20" x14ac:dyDescent="0.2">
      <c r="B42" s="27">
        <v>39</v>
      </c>
      <c r="C42" s="12">
        <v>41904</v>
      </c>
      <c r="D42" s="13">
        <v>2009.079956</v>
      </c>
      <c r="E42" s="13">
        <v>1982.849976</v>
      </c>
      <c r="F42" s="14">
        <v>1980</v>
      </c>
      <c r="G42" s="28">
        <f t="shared" si="1"/>
        <v>2.8499759999999696</v>
      </c>
    </row>
    <row r="43" spans="2:7" ht="20" x14ac:dyDescent="0.2">
      <c r="B43" s="19">
        <v>40</v>
      </c>
      <c r="C43" s="16">
        <v>41911</v>
      </c>
      <c r="D43" s="17">
        <v>1978.959961</v>
      </c>
      <c r="E43" s="17">
        <v>1967.900024</v>
      </c>
      <c r="F43" s="18">
        <f t="shared" si="0"/>
        <v>1948.959961</v>
      </c>
      <c r="G43" s="28">
        <f t="shared" si="1"/>
        <v>18.940063000000009</v>
      </c>
    </row>
    <row r="44" spans="2:7" ht="20" x14ac:dyDescent="0.2">
      <c r="B44" s="27">
        <v>41</v>
      </c>
      <c r="C44" s="12">
        <v>41918</v>
      </c>
      <c r="D44" s="13">
        <v>1970.01001</v>
      </c>
      <c r="E44" s="13">
        <v>1906.130005</v>
      </c>
      <c r="F44" s="14">
        <f t="shared" si="0"/>
        <v>1940.01001</v>
      </c>
      <c r="G44" s="28">
        <f t="shared" si="1"/>
        <v>-33.880004999999983</v>
      </c>
    </row>
    <row r="45" spans="2:7" ht="20" x14ac:dyDescent="0.2">
      <c r="B45" s="19">
        <v>42</v>
      </c>
      <c r="C45" s="44">
        <v>41925</v>
      </c>
      <c r="D45" s="17">
        <v>1905.650024</v>
      </c>
      <c r="E45" s="17">
        <v>1886.76001</v>
      </c>
      <c r="F45" s="18">
        <f t="shared" si="0"/>
        <v>1875.650024</v>
      </c>
      <c r="G45" s="28">
        <f t="shared" si="1"/>
        <v>11.109985999999935</v>
      </c>
    </row>
    <row r="46" spans="2:7" ht="20" x14ac:dyDescent="0.2">
      <c r="B46" s="27">
        <v>43</v>
      </c>
      <c r="C46" s="46">
        <v>41932</v>
      </c>
      <c r="D46" s="13">
        <v>1885.619995</v>
      </c>
      <c r="E46" s="13">
        <v>1964.579956</v>
      </c>
      <c r="F46" s="14">
        <f t="shared" si="0"/>
        <v>1855.619995</v>
      </c>
      <c r="G46" s="28">
        <f t="shared" si="1"/>
        <v>108.95996100000002</v>
      </c>
    </row>
    <row r="47" spans="2:7" ht="20" x14ac:dyDescent="0.2">
      <c r="B47" s="19">
        <v>44</v>
      </c>
      <c r="C47" s="16">
        <v>41939</v>
      </c>
      <c r="D47" s="17">
        <v>1962.969971</v>
      </c>
      <c r="E47" s="17">
        <v>2018.0500489999999</v>
      </c>
      <c r="F47" s="18">
        <f t="shared" si="0"/>
        <v>1932.969971</v>
      </c>
      <c r="G47" s="28">
        <f t="shared" si="1"/>
        <v>85.080077999999958</v>
      </c>
    </row>
    <row r="48" spans="2:7" ht="20" x14ac:dyDescent="0.2">
      <c r="B48" s="27">
        <v>45</v>
      </c>
      <c r="C48" s="12">
        <v>41946</v>
      </c>
      <c r="D48" s="13">
        <v>2018.209961</v>
      </c>
      <c r="E48" s="13">
        <v>2031.920044</v>
      </c>
      <c r="F48" s="14">
        <f t="shared" si="0"/>
        <v>1988.209961</v>
      </c>
      <c r="G48" s="28">
        <f t="shared" si="1"/>
        <v>43.710082999999941</v>
      </c>
    </row>
    <row r="49" spans="2:7" ht="20" x14ac:dyDescent="0.2">
      <c r="B49" s="19">
        <v>46</v>
      </c>
      <c r="C49" s="16">
        <v>41953</v>
      </c>
      <c r="D49" s="17">
        <v>2032.01001</v>
      </c>
      <c r="E49" s="17">
        <v>2039.8199460000001</v>
      </c>
      <c r="F49" s="18">
        <f t="shared" si="0"/>
        <v>2002.01001</v>
      </c>
      <c r="G49" s="28">
        <f t="shared" si="1"/>
        <v>37.809936000000107</v>
      </c>
    </row>
    <row r="50" spans="2:7" ht="20" x14ac:dyDescent="0.2">
      <c r="B50" s="27">
        <v>47</v>
      </c>
      <c r="C50" s="12">
        <v>41960</v>
      </c>
      <c r="D50" s="13">
        <v>2038.290039</v>
      </c>
      <c r="E50" s="13">
        <v>2063.5</v>
      </c>
      <c r="F50" s="14">
        <f t="shared" si="0"/>
        <v>2008.290039</v>
      </c>
      <c r="G50" s="28">
        <f t="shared" si="1"/>
        <v>55.209961000000021</v>
      </c>
    </row>
    <row r="51" spans="2:7" ht="20" x14ac:dyDescent="0.2">
      <c r="B51" s="19">
        <v>48</v>
      </c>
      <c r="C51" s="16">
        <v>41967</v>
      </c>
      <c r="D51" s="17">
        <v>2065.070068</v>
      </c>
      <c r="E51" s="17">
        <v>2067.5600589999999</v>
      </c>
      <c r="F51" s="18">
        <f t="shared" si="0"/>
        <v>2035.070068</v>
      </c>
      <c r="G51" s="28">
        <f t="shared" si="1"/>
        <v>32.489990999999918</v>
      </c>
    </row>
    <row r="52" spans="2:7" ht="20" x14ac:dyDescent="0.2">
      <c r="B52" s="27">
        <v>49</v>
      </c>
      <c r="C52" s="12">
        <v>41974</v>
      </c>
      <c r="D52" s="13">
        <v>2065.780029</v>
      </c>
      <c r="E52" s="13">
        <v>2075.3701169999999</v>
      </c>
      <c r="F52" s="14">
        <f t="shared" si="0"/>
        <v>2035.780029</v>
      </c>
      <c r="G52" s="28">
        <f t="shared" si="1"/>
        <v>39.590087999999923</v>
      </c>
    </row>
    <row r="53" spans="2:7" ht="20" x14ac:dyDescent="0.2">
      <c r="B53" s="19">
        <v>50</v>
      </c>
      <c r="C53" s="16">
        <v>41981</v>
      </c>
      <c r="D53" s="17">
        <v>2074.8400879999999</v>
      </c>
      <c r="E53" s="17">
        <v>2002.329956</v>
      </c>
      <c r="F53" s="18">
        <f t="shared" si="0"/>
        <v>2044.8400879999999</v>
      </c>
      <c r="G53" s="28">
        <f t="shared" si="1"/>
        <v>-42.510131999999885</v>
      </c>
    </row>
    <row r="54" spans="2:7" ht="20" x14ac:dyDescent="0.2">
      <c r="B54" s="27">
        <v>51</v>
      </c>
      <c r="C54" s="46">
        <v>41988</v>
      </c>
      <c r="D54" s="13">
        <v>2005.030029</v>
      </c>
      <c r="E54" s="13">
        <v>2070.6499020000001</v>
      </c>
      <c r="F54" s="14">
        <f t="shared" si="0"/>
        <v>1975.030029</v>
      </c>
      <c r="G54" s="28">
        <f t="shared" si="1"/>
        <v>95.619873000000098</v>
      </c>
    </row>
    <row r="55" spans="2:7" ht="20" x14ac:dyDescent="0.2">
      <c r="B55" s="19">
        <v>52</v>
      </c>
      <c r="C55" s="16">
        <v>41995</v>
      </c>
      <c r="D55" s="17">
        <v>2069.280029</v>
      </c>
      <c r="E55" s="17">
        <v>2088.7700199999999</v>
      </c>
      <c r="F55" s="18">
        <f t="shared" si="0"/>
        <v>2039.280029</v>
      </c>
      <c r="G55" s="28">
        <f t="shared" si="1"/>
        <v>49.489990999999918</v>
      </c>
    </row>
    <row r="56" spans="2:7" ht="21" thickBot="1" x14ac:dyDescent="0.25">
      <c r="B56" s="37">
        <v>53</v>
      </c>
      <c r="C56" s="38">
        <v>42002</v>
      </c>
      <c r="D56" s="39">
        <v>2087.6298830000001</v>
      </c>
      <c r="E56" s="39">
        <v>2058.8999020000001</v>
      </c>
      <c r="F56" s="41">
        <v>2060</v>
      </c>
      <c r="G56" s="32">
        <f t="shared" si="1"/>
        <v>-1.100097999999889</v>
      </c>
    </row>
  </sheetData>
  <conditionalFormatting sqref="G4:G5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1C67D-2FD3-5947-A7A2-525779170525}">
  <dimension ref="B2:G55"/>
  <sheetViews>
    <sheetView topLeftCell="A36" workbookViewId="0">
      <selection activeCell="N55" sqref="N55"/>
    </sheetView>
  </sheetViews>
  <sheetFormatPr baseColWidth="10" defaultRowHeight="14" x14ac:dyDescent="0.15"/>
  <cols>
    <col min="3" max="3" width="21.5" customWidth="1"/>
    <col min="4" max="4" width="18.5" customWidth="1"/>
    <col min="5" max="5" width="15.5" customWidth="1"/>
    <col min="6" max="6" width="17.83203125" customWidth="1"/>
    <col min="7" max="7" width="17.5" customWidth="1"/>
  </cols>
  <sheetData>
    <row r="2" spans="2:7" ht="15" thickBot="1" x14ac:dyDescent="0.2"/>
    <row r="3" spans="2:7" ht="21" thickBot="1" x14ac:dyDescent="0.2">
      <c r="B3" s="7" t="s">
        <v>0</v>
      </c>
      <c r="C3" s="8" t="s">
        <v>2</v>
      </c>
      <c r="D3" s="8" t="s">
        <v>6</v>
      </c>
      <c r="E3" s="8" t="s">
        <v>7</v>
      </c>
      <c r="F3" s="8" t="s">
        <v>1</v>
      </c>
      <c r="G3" s="9" t="s">
        <v>5</v>
      </c>
    </row>
    <row r="4" spans="2:7" ht="20" x14ac:dyDescent="0.2">
      <c r="B4" s="27">
        <v>1</v>
      </c>
      <c r="C4" s="12">
        <v>44564</v>
      </c>
      <c r="D4" s="13">
        <v>4778.1401370000003</v>
      </c>
      <c r="E4" s="13">
        <v>4677.0297849999997</v>
      </c>
      <c r="F4" s="14">
        <f t="shared" ref="F4:F55" si="0">D4-30</f>
        <v>4748.1401370000003</v>
      </c>
      <c r="G4" s="28">
        <f t="shared" ref="G4:G55" si="1">E4-F4</f>
        <v>-71.110352000000603</v>
      </c>
    </row>
    <row r="5" spans="2:7" ht="20" x14ac:dyDescent="0.2">
      <c r="B5" s="19">
        <v>2</v>
      </c>
      <c r="C5" s="44">
        <v>44571</v>
      </c>
      <c r="D5" s="17">
        <v>4655.3398440000001</v>
      </c>
      <c r="E5" s="17">
        <v>4662.8500979999999</v>
      </c>
      <c r="F5" s="18">
        <f t="shared" si="0"/>
        <v>4625.3398440000001</v>
      </c>
      <c r="G5" s="28">
        <f t="shared" si="1"/>
        <v>37.510253999999804</v>
      </c>
    </row>
    <row r="6" spans="2:7" ht="20" x14ac:dyDescent="0.2">
      <c r="B6" s="27">
        <v>3</v>
      </c>
      <c r="C6" s="46">
        <v>44578</v>
      </c>
      <c r="D6" s="13">
        <v>4632.2402339999999</v>
      </c>
      <c r="E6" s="13">
        <v>4397.9399409999996</v>
      </c>
      <c r="F6" s="14">
        <f t="shared" si="0"/>
        <v>4602.2402339999999</v>
      </c>
      <c r="G6" s="28">
        <f t="shared" si="1"/>
        <v>-204.30029300000024</v>
      </c>
    </row>
    <row r="7" spans="2:7" ht="20" x14ac:dyDescent="0.2">
      <c r="B7" s="19">
        <v>4</v>
      </c>
      <c r="C7" s="44">
        <v>44585</v>
      </c>
      <c r="D7" s="17">
        <v>4356.3198240000002</v>
      </c>
      <c r="E7" s="17">
        <v>4431.8500979999999</v>
      </c>
      <c r="F7" s="18">
        <f t="shared" si="0"/>
        <v>4326.3198240000002</v>
      </c>
      <c r="G7" s="28">
        <f t="shared" si="1"/>
        <v>105.53027399999974</v>
      </c>
    </row>
    <row r="8" spans="2:7" ht="20" x14ac:dyDescent="0.2">
      <c r="B8" s="27">
        <v>5</v>
      </c>
      <c r="C8" s="46">
        <v>44592</v>
      </c>
      <c r="D8" s="13">
        <v>4431.7900390000004</v>
      </c>
      <c r="E8" s="13">
        <v>4500.5297849999997</v>
      </c>
      <c r="F8" s="14">
        <f t="shared" si="0"/>
        <v>4401.7900390000004</v>
      </c>
      <c r="G8" s="28">
        <f t="shared" si="1"/>
        <v>98.739745999999286</v>
      </c>
    </row>
    <row r="9" spans="2:7" ht="20" x14ac:dyDescent="0.2">
      <c r="B9" s="19">
        <v>6</v>
      </c>
      <c r="C9" s="44">
        <v>44599</v>
      </c>
      <c r="D9" s="17">
        <v>4505.75</v>
      </c>
      <c r="E9" s="17">
        <v>4418.6401370000003</v>
      </c>
      <c r="F9" s="18">
        <f t="shared" si="0"/>
        <v>4475.75</v>
      </c>
      <c r="G9" s="28">
        <f t="shared" si="1"/>
        <v>-57.109862999999677</v>
      </c>
    </row>
    <row r="10" spans="2:7" ht="20" x14ac:dyDescent="0.2">
      <c r="B10" s="27">
        <v>7</v>
      </c>
      <c r="C10" s="46">
        <v>44606</v>
      </c>
      <c r="D10" s="13">
        <v>4412.6098629999997</v>
      </c>
      <c r="E10" s="13">
        <v>4348.8701170000004</v>
      </c>
      <c r="F10" s="14">
        <f t="shared" si="0"/>
        <v>4382.6098629999997</v>
      </c>
      <c r="G10" s="28">
        <f t="shared" si="1"/>
        <v>-33.739745999999286</v>
      </c>
    </row>
    <row r="11" spans="2:7" ht="20" x14ac:dyDescent="0.2">
      <c r="B11" s="19">
        <v>8</v>
      </c>
      <c r="C11" s="44">
        <v>44613</v>
      </c>
      <c r="D11" s="17">
        <v>4332.7402339999999</v>
      </c>
      <c r="E11" s="17">
        <v>4384.6499020000001</v>
      </c>
      <c r="F11" s="18">
        <f t="shared" si="0"/>
        <v>4302.7402339999999</v>
      </c>
      <c r="G11" s="28">
        <f t="shared" si="1"/>
        <v>81.909668000000238</v>
      </c>
    </row>
    <row r="12" spans="2:7" ht="20" x14ac:dyDescent="0.2">
      <c r="B12" s="27">
        <v>9</v>
      </c>
      <c r="C12" s="46">
        <v>44620</v>
      </c>
      <c r="D12" s="13">
        <v>4354.169922</v>
      </c>
      <c r="E12" s="13">
        <v>4328.8701170000004</v>
      </c>
      <c r="F12" s="14">
        <f t="shared" si="0"/>
        <v>4324.169922</v>
      </c>
      <c r="G12" s="28">
        <f t="shared" si="1"/>
        <v>4.700195000000349</v>
      </c>
    </row>
    <row r="13" spans="2:7" ht="20" x14ac:dyDescent="0.2">
      <c r="B13" s="19">
        <v>10</v>
      </c>
      <c r="C13" s="44">
        <v>44627</v>
      </c>
      <c r="D13" s="17">
        <v>4327.0097660000001</v>
      </c>
      <c r="E13" s="17">
        <v>4204.3100590000004</v>
      </c>
      <c r="F13" s="18">
        <f t="shared" si="0"/>
        <v>4297.0097660000001</v>
      </c>
      <c r="G13" s="28">
        <f t="shared" si="1"/>
        <v>-92.699706999999762</v>
      </c>
    </row>
    <row r="14" spans="2:7" ht="20" x14ac:dyDescent="0.2">
      <c r="B14" s="27">
        <v>11</v>
      </c>
      <c r="C14" s="46">
        <v>44634</v>
      </c>
      <c r="D14" s="13">
        <v>4202.75</v>
      </c>
      <c r="E14" s="13">
        <v>4463.1201170000004</v>
      </c>
      <c r="F14" s="14">
        <f t="shared" si="0"/>
        <v>4172.75</v>
      </c>
      <c r="G14" s="28">
        <f t="shared" si="1"/>
        <v>290.37011700000039</v>
      </c>
    </row>
    <row r="15" spans="2:7" ht="20" x14ac:dyDescent="0.2">
      <c r="B15" s="19">
        <v>12</v>
      </c>
      <c r="C15" s="44">
        <v>44641</v>
      </c>
      <c r="D15" s="17">
        <v>4462.3999020000001</v>
      </c>
      <c r="E15" s="17">
        <v>4543.0600590000004</v>
      </c>
      <c r="F15" s="18">
        <f t="shared" si="0"/>
        <v>4432.3999020000001</v>
      </c>
      <c r="G15" s="28">
        <f t="shared" si="1"/>
        <v>110.66015700000025</v>
      </c>
    </row>
    <row r="16" spans="2:7" ht="20" x14ac:dyDescent="0.2">
      <c r="B16" s="27">
        <v>13</v>
      </c>
      <c r="C16" s="46">
        <v>44648</v>
      </c>
      <c r="D16" s="13">
        <v>4541.0898440000001</v>
      </c>
      <c r="E16" s="13">
        <v>4545.8598629999997</v>
      </c>
      <c r="F16" s="14">
        <f t="shared" si="0"/>
        <v>4511.0898440000001</v>
      </c>
      <c r="G16" s="28">
        <f t="shared" si="1"/>
        <v>34.770018999999593</v>
      </c>
    </row>
    <row r="17" spans="2:7" ht="20" x14ac:dyDescent="0.2">
      <c r="B17" s="19">
        <v>14</v>
      </c>
      <c r="C17" s="44">
        <v>44655</v>
      </c>
      <c r="D17" s="17">
        <v>4547.9702150000003</v>
      </c>
      <c r="E17" s="17">
        <v>4488.2797849999997</v>
      </c>
      <c r="F17" s="18">
        <f t="shared" si="0"/>
        <v>4517.9702150000003</v>
      </c>
      <c r="G17" s="28">
        <f t="shared" si="1"/>
        <v>-29.690430000000561</v>
      </c>
    </row>
    <row r="18" spans="2:7" ht="20" x14ac:dyDescent="0.2">
      <c r="B18" s="27">
        <v>15</v>
      </c>
      <c r="C18" s="46">
        <v>44662</v>
      </c>
      <c r="D18" s="13">
        <v>4462.6401370000003</v>
      </c>
      <c r="E18" s="13">
        <v>4392.5898440000001</v>
      </c>
      <c r="F18" s="14">
        <f t="shared" si="0"/>
        <v>4432.6401370000003</v>
      </c>
      <c r="G18" s="28">
        <f t="shared" si="1"/>
        <v>-40.050293000000238</v>
      </c>
    </row>
    <row r="19" spans="2:7" ht="20" x14ac:dyDescent="0.2">
      <c r="B19" s="19">
        <v>16</v>
      </c>
      <c r="C19" s="44">
        <v>44669</v>
      </c>
      <c r="D19" s="17">
        <v>4385.6298829999996</v>
      </c>
      <c r="E19" s="17">
        <v>4271.7797849999997</v>
      </c>
      <c r="F19" s="18">
        <f t="shared" si="0"/>
        <v>4355.6298829999996</v>
      </c>
      <c r="G19" s="28">
        <f t="shared" si="1"/>
        <v>-83.850097999999889</v>
      </c>
    </row>
    <row r="20" spans="2:7" ht="20" x14ac:dyDescent="0.2">
      <c r="B20" s="27">
        <v>17</v>
      </c>
      <c r="C20" s="46">
        <v>44676</v>
      </c>
      <c r="D20" s="13">
        <v>4255.3398440000001</v>
      </c>
      <c r="E20" s="13">
        <v>4131.9301759999998</v>
      </c>
      <c r="F20" s="14">
        <f t="shared" si="0"/>
        <v>4225.3398440000001</v>
      </c>
      <c r="G20" s="28">
        <f t="shared" si="1"/>
        <v>-93.409668000000238</v>
      </c>
    </row>
    <row r="21" spans="2:7" ht="20" x14ac:dyDescent="0.2">
      <c r="B21" s="19">
        <v>18</v>
      </c>
      <c r="C21" s="44">
        <v>44683</v>
      </c>
      <c r="D21" s="17">
        <v>4130.6098629999997</v>
      </c>
      <c r="E21" s="17">
        <v>4123.3398440000001</v>
      </c>
      <c r="F21" s="18">
        <f t="shared" si="0"/>
        <v>4100.6098629999997</v>
      </c>
      <c r="G21" s="28">
        <f t="shared" si="1"/>
        <v>22.729981000000407</v>
      </c>
    </row>
    <row r="22" spans="2:7" ht="20" x14ac:dyDescent="0.2">
      <c r="B22" s="27">
        <v>19</v>
      </c>
      <c r="C22" s="46">
        <v>44690</v>
      </c>
      <c r="D22" s="13">
        <v>4081.2700199999999</v>
      </c>
      <c r="E22" s="13">
        <v>4023.889893</v>
      </c>
      <c r="F22" s="14">
        <f t="shared" si="0"/>
        <v>4051.2700199999999</v>
      </c>
      <c r="G22" s="28">
        <f t="shared" si="1"/>
        <v>-27.380126999999902</v>
      </c>
    </row>
    <row r="23" spans="2:7" ht="20" x14ac:dyDescent="0.2">
      <c r="B23" s="19">
        <v>20</v>
      </c>
      <c r="C23" s="44">
        <v>44697</v>
      </c>
      <c r="D23" s="17">
        <v>4013.0200199999999</v>
      </c>
      <c r="E23" s="17">
        <v>3901.360107</v>
      </c>
      <c r="F23" s="18">
        <f t="shared" si="0"/>
        <v>3983.0200199999999</v>
      </c>
      <c r="G23" s="28">
        <f t="shared" si="1"/>
        <v>-81.65991299999996</v>
      </c>
    </row>
    <row r="24" spans="2:7" ht="20" x14ac:dyDescent="0.2">
      <c r="B24" s="27">
        <v>21</v>
      </c>
      <c r="C24" s="46">
        <v>44704</v>
      </c>
      <c r="D24" s="13">
        <v>3919.419922</v>
      </c>
      <c r="E24" s="13">
        <v>4158.2402339999999</v>
      </c>
      <c r="F24" s="14">
        <f t="shared" si="0"/>
        <v>3889.419922</v>
      </c>
      <c r="G24" s="28">
        <f t="shared" si="1"/>
        <v>268.82031199999983</v>
      </c>
    </row>
    <row r="25" spans="2:7" ht="20" x14ac:dyDescent="0.2">
      <c r="B25" s="19">
        <v>22</v>
      </c>
      <c r="C25" s="44">
        <v>44711</v>
      </c>
      <c r="D25" s="17">
        <v>4151.0898440000001</v>
      </c>
      <c r="E25" s="17">
        <v>4108.5400390000004</v>
      </c>
      <c r="F25" s="18">
        <f t="shared" si="0"/>
        <v>4121.0898440000001</v>
      </c>
      <c r="G25" s="28">
        <f t="shared" si="1"/>
        <v>-12.549804999999651</v>
      </c>
    </row>
    <row r="26" spans="2:7" ht="20" x14ac:dyDescent="0.2">
      <c r="B26" s="27">
        <v>23</v>
      </c>
      <c r="C26" s="46">
        <v>44718</v>
      </c>
      <c r="D26" s="13">
        <v>4134.7202150000003</v>
      </c>
      <c r="E26" s="13">
        <v>3900.860107</v>
      </c>
      <c r="F26" s="14">
        <f t="shared" si="0"/>
        <v>4104.7202150000003</v>
      </c>
      <c r="G26" s="28">
        <f t="shared" si="1"/>
        <v>-203.86010800000031</v>
      </c>
    </row>
    <row r="27" spans="2:7" ht="20" x14ac:dyDescent="0.2">
      <c r="B27" s="19">
        <v>24</v>
      </c>
      <c r="C27" s="44">
        <v>44725</v>
      </c>
      <c r="D27" s="17">
        <v>3838.1499020000001</v>
      </c>
      <c r="E27" s="17">
        <v>3674.8400879999999</v>
      </c>
      <c r="F27" s="18">
        <f t="shared" si="0"/>
        <v>3808.1499020000001</v>
      </c>
      <c r="G27" s="28">
        <f t="shared" si="1"/>
        <v>-133.30981400000019</v>
      </c>
    </row>
    <row r="28" spans="2:7" ht="20" x14ac:dyDescent="0.2">
      <c r="B28" s="27">
        <v>25</v>
      </c>
      <c r="C28" s="46">
        <v>44732</v>
      </c>
      <c r="D28" s="13">
        <v>3715.3100589999999</v>
      </c>
      <c r="E28" s="13">
        <v>3911.73999</v>
      </c>
      <c r="F28" s="14">
        <f t="shared" si="0"/>
        <v>3685.3100589999999</v>
      </c>
      <c r="G28" s="28">
        <f t="shared" si="1"/>
        <v>226.42993100000012</v>
      </c>
    </row>
    <row r="29" spans="2:7" ht="20" x14ac:dyDescent="0.2">
      <c r="B29" s="19">
        <v>26</v>
      </c>
      <c r="C29" s="44">
        <v>44739</v>
      </c>
      <c r="D29" s="17">
        <v>3920.76001</v>
      </c>
      <c r="E29" s="17">
        <v>3825.330078</v>
      </c>
      <c r="F29" s="18">
        <f t="shared" si="0"/>
        <v>3890.76001</v>
      </c>
      <c r="G29" s="28">
        <f t="shared" si="1"/>
        <v>-65.429932000000008</v>
      </c>
    </row>
    <row r="30" spans="2:7" ht="20" x14ac:dyDescent="0.2">
      <c r="B30" s="27">
        <v>27</v>
      </c>
      <c r="C30" s="46">
        <v>44746</v>
      </c>
      <c r="D30" s="13">
        <v>3792.610107</v>
      </c>
      <c r="E30" s="13">
        <v>3899.3798830000001</v>
      </c>
      <c r="F30" s="14">
        <f t="shared" si="0"/>
        <v>3762.610107</v>
      </c>
      <c r="G30" s="28">
        <f t="shared" si="1"/>
        <v>136.76977600000009</v>
      </c>
    </row>
    <row r="31" spans="2:7" ht="20" x14ac:dyDescent="0.2">
      <c r="B31" s="19">
        <v>28</v>
      </c>
      <c r="C31" s="44">
        <v>44753</v>
      </c>
      <c r="D31" s="17">
        <v>3880.9399410000001</v>
      </c>
      <c r="E31" s="17">
        <v>3863.1599120000001</v>
      </c>
      <c r="F31" s="18">
        <f t="shared" si="0"/>
        <v>3850.9399410000001</v>
      </c>
      <c r="G31" s="28">
        <f t="shared" si="1"/>
        <v>12.219970999999987</v>
      </c>
    </row>
    <row r="32" spans="2:7" ht="20" x14ac:dyDescent="0.2">
      <c r="B32" s="27">
        <v>29</v>
      </c>
      <c r="C32" s="46">
        <v>44760</v>
      </c>
      <c r="D32" s="13">
        <v>3883.790039</v>
      </c>
      <c r="E32" s="13">
        <v>3961.6298830000001</v>
      </c>
      <c r="F32" s="14">
        <f t="shared" si="0"/>
        <v>3853.790039</v>
      </c>
      <c r="G32" s="28">
        <f t="shared" si="1"/>
        <v>107.83984400000008</v>
      </c>
    </row>
    <row r="33" spans="2:7" ht="20" x14ac:dyDescent="0.2">
      <c r="B33" s="19">
        <v>30</v>
      </c>
      <c r="C33" s="44">
        <v>44767</v>
      </c>
      <c r="D33" s="17">
        <v>3965.719971</v>
      </c>
      <c r="E33" s="17">
        <v>4130.2900390000004</v>
      </c>
      <c r="F33" s="18">
        <f t="shared" si="0"/>
        <v>3935.719971</v>
      </c>
      <c r="G33" s="28">
        <f t="shared" si="1"/>
        <v>194.57006800000045</v>
      </c>
    </row>
    <row r="34" spans="2:7" ht="20" x14ac:dyDescent="0.2">
      <c r="B34" s="27">
        <v>31</v>
      </c>
      <c r="C34" s="12">
        <v>44774</v>
      </c>
      <c r="D34" s="13">
        <v>4112.3798829999996</v>
      </c>
      <c r="E34" s="13">
        <v>4145.1899409999996</v>
      </c>
      <c r="F34" s="14">
        <f t="shared" si="0"/>
        <v>4082.3798829999996</v>
      </c>
      <c r="G34" s="28">
        <f t="shared" si="1"/>
        <v>62.810058000000026</v>
      </c>
    </row>
    <row r="35" spans="2:7" ht="20" x14ac:dyDescent="0.2">
      <c r="B35" s="19">
        <v>32</v>
      </c>
      <c r="C35" s="16">
        <v>44781</v>
      </c>
      <c r="D35" s="17">
        <v>4155.9301759999998</v>
      </c>
      <c r="E35" s="17">
        <v>4280.1499020000001</v>
      </c>
      <c r="F35" s="18">
        <f t="shared" si="0"/>
        <v>4125.9301759999998</v>
      </c>
      <c r="G35" s="28">
        <f t="shared" si="1"/>
        <v>154.21972600000026</v>
      </c>
    </row>
    <row r="36" spans="2:7" ht="20" x14ac:dyDescent="0.2">
      <c r="B36" s="27">
        <v>33</v>
      </c>
      <c r="C36" s="12">
        <v>44788</v>
      </c>
      <c r="D36" s="13">
        <v>4269.3701170000004</v>
      </c>
      <c r="E36" s="13">
        <v>4228.4799800000001</v>
      </c>
      <c r="F36" s="14">
        <f t="shared" si="0"/>
        <v>4239.3701170000004</v>
      </c>
      <c r="G36" s="28">
        <f t="shared" si="1"/>
        <v>-10.890137000000323</v>
      </c>
    </row>
    <row r="37" spans="2:7" ht="20" x14ac:dyDescent="0.2">
      <c r="B37" s="19">
        <v>34</v>
      </c>
      <c r="C37" s="44">
        <v>44795</v>
      </c>
      <c r="D37" s="17">
        <v>4195.080078</v>
      </c>
      <c r="E37" s="17">
        <v>4057.6599120000001</v>
      </c>
      <c r="F37" s="18">
        <f t="shared" si="0"/>
        <v>4165.080078</v>
      </c>
      <c r="G37" s="28">
        <f t="shared" si="1"/>
        <v>-107.42016599999988</v>
      </c>
    </row>
    <row r="38" spans="2:7" ht="20" x14ac:dyDescent="0.2">
      <c r="B38" s="27">
        <v>35</v>
      </c>
      <c r="C38" s="46">
        <v>44802</v>
      </c>
      <c r="D38" s="13">
        <v>4034.580078</v>
      </c>
      <c r="E38" s="13">
        <v>3924.26001</v>
      </c>
      <c r="F38" s="14">
        <f t="shared" si="0"/>
        <v>4004.580078</v>
      </c>
      <c r="G38" s="28">
        <f t="shared" si="1"/>
        <v>-80.320067999999992</v>
      </c>
    </row>
    <row r="39" spans="2:7" ht="20" x14ac:dyDescent="0.2">
      <c r="B39" s="19">
        <v>36</v>
      </c>
      <c r="C39" s="44">
        <v>44809</v>
      </c>
      <c r="D39" s="17">
        <v>3930.889893</v>
      </c>
      <c r="E39" s="17">
        <v>4067.360107</v>
      </c>
      <c r="F39" s="18">
        <f t="shared" si="0"/>
        <v>3900.889893</v>
      </c>
      <c r="G39" s="28">
        <f t="shared" si="1"/>
        <v>166.47021399999994</v>
      </c>
    </row>
    <row r="40" spans="2:7" ht="20" x14ac:dyDescent="0.2">
      <c r="B40" s="27">
        <v>37</v>
      </c>
      <c r="C40" s="46">
        <v>44816</v>
      </c>
      <c r="D40" s="13">
        <v>4083.669922</v>
      </c>
      <c r="E40" s="13">
        <v>3873.330078</v>
      </c>
      <c r="F40" s="14">
        <f t="shared" si="0"/>
        <v>4053.669922</v>
      </c>
      <c r="G40" s="28">
        <f t="shared" si="1"/>
        <v>-180.33984400000008</v>
      </c>
    </row>
    <row r="41" spans="2:7" ht="20" x14ac:dyDescent="0.2">
      <c r="B41" s="19">
        <v>38</v>
      </c>
      <c r="C41" s="44">
        <v>44823</v>
      </c>
      <c r="D41" s="17">
        <v>3849.9099120000001</v>
      </c>
      <c r="E41" s="17">
        <v>3693.2299800000001</v>
      </c>
      <c r="F41" s="18">
        <f t="shared" si="0"/>
        <v>3819.9099120000001</v>
      </c>
      <c r="G41" s="28">
        <f t="shared" si="1"/>
        <v>-126.67993200000001</v>
      </c>
    </row>
    <row r="42" spans="2:7" ht="20" x14ac:dyDescent="0.2">
      <c r="B42" s="27">
        <v>39</v>
      </c>
      <c r="C42" s="46">
        <v>44830</v>
      </c>
      <c r="D42" s="13">
        <v>3682.719971</v>
      </c>
      <c r="E42" s="13">
        <v>3585.6201169999999</v>
      </c>
      <c r="F42" s="14">
        <f t="shared" si="0"/>
        <v>3652.719971</v>
      </c>
      <c r="G42" s="28">
        <f t="shared" si="1"/>
        <v>-67.09985400000005</v>
      </c>
    </row>
    <row r="43" spans="2:7" ht="20" x14ac:dyDescent="0.2">
      <c r="B43" s="19">
        <v>40</v>
      </c>
      <c r="C43" s="44">
        <v>44837</v>
      </c>
      <c r="D43" s="17">
        <v>3609.780029</v>
      </c>
      <c r="E43" s="17">
        <v>3639.6599120000001</v>
      </c>
      <c r="F43" s="18">
        <f t="shared" si="0"/>
        <v>3579.780029</v>
      </c>
      <c r="G43" s="28">
        <f t="shared" si="1"/>
        <v>59.879883000000063</v>
      </c>
    </row>
    <row r="44" spans="2:7" ht="20" x14ac:dyDescent="0.2">
      <c r="B44" s="27">
        <v>41</v>
      </c>
      <c r="C44" s="46">
        <v>44844</v>
      </c>
      <c r="D44" s="13">
        <v>3647.51001</v>
      </c>
      <c r="E44" s="13">
        <v>3583.070068</v>
      </c>
      <c r="F44" s="14">
        <f t="shared" si="0"/>
        <v>3617.51001</v>
      </c>
      <c r="G44" s="28">
        <f t="shared" si="1"/>
        <v>-34.439941999999974</v>
      </c>
    </row>
    <row r="45" spans="2:7" ht="20" x14ac:dyDescent="0.2">
      <c r="B45" s="19">
        <v>42</v>
      </c>
      <c r="C45" s="44">
        <v>44851</v>
      </c>
      <c r="D45" s="17">
        <v>3638.6499020000001</v>
      </c>
      <c r="E45" s="17">
        <v>3752.75</v>
      </c>
      <c r="F45" s="18">
        <f t="shared" si="0"/>
        <v>3608.6499020000001</v>
      </c>
      <c r="G45" s="28">
        <f t="shared" si="1"/>
        <v>144.10009799999989</v>
      </c>
    </row>
    <row r="46" spans="2:7" ht="20" x14ac:dyDescent="0.2">
      <c r="B46" s="27">
        <v>43</v>
      </c>
      <c r="C46" s="46">
        <v>44858</v>
      </c>
      <c r="D46" s="13">
        <v>3762.01001</v>
      </c>
      <c r="E46" s="13">
        <v>3901.0600589999999</v>
      </c>
      <c r="F46" s="14">
        <f t="shared" si="0"/>
        <v>3732.01001</v>
      </c>
      <c r="G46" s="28">
        <f t="shared" si="1"/>
        <v>169.05004899999994</v>
      </c>
    </row>
    <row r="47" spans="2:7" ht="20" x14ac:dyDescent="0.2">
      <c r="B47" s="19">
        <v>44</v>
      </c>
      <c r="C47" s="44">
        <v>44865</v>
      </c>
      <c r="D47" s="17">
        <v>3881.8500979999999</v>
      </c>
      <c r="E47" s="17">
        <v>3770.5500489999999</v>
      </c>
      <c r="F47" s="18">
        <f t="shared" si="0"/>
        <v>3851.8500979999999</v>
      </c>
      <c r="G47" s="28">
        <f t="shared" si="1"/>
        <v>-81.300048999999944</v>
      </c>
    </row>
    <row r="48" spans="2:7" ht="20" x14ac:dyDescent="0.2">
      <c r="B48" s="27">
        <v>45</v>
      </c>
      <c r="C48" s="46">
        <v>44872</v>
      </c>
      <c r="D48" s="13">
        <v>3780.709961</v>
      </c>
      <c r="E48" s="13">
        <v>3992.929932</v>
      </c>
      <c r="F48" s="14">
        <f t="shared" si="0"/>
        <v>3750.709961</v>
      </c>
      <c r="G48" s="28">
        <f t="shared" si="1"/>
        <v>242.21997099999999</v>
      </c>
    </row>
    <row r="49" spans="2:7" ht="20" x14ac:dyDescent="0.2">
      <c r="B49" s="19">
        <v>46</v>
      </c>
      <c r="C49" s="16">
        <v>44879</v>
      </c>
      <c r="D49" s="17">
        <v>3977.969971</v>
      </c>
      <c r="E49" s="17">
        <v>3965.3400879999999</v>
      </c>
      <c r="F49" s="18">
        <f t="shared" si="0"/>
        <v>3947.969971</v>
      </c>
      <c r="G49" s="28">
        <f t="shared" si="1"/>
        <v>17.370116999999937</v>
      </c>
    </row>
    <row r="50" spans="2:7" ht="20" x14ac:dyDescent="0.2">
      <c r="B50" s="27">
        <v>47</v>
      </c>
      <c r="C50" s="12">
        <v>44886</v>
      </c>
      <c r="D50" s="13">
        <v>3956.2299800000001</v>
      </c>
      <c r="E50" s="13">
        <v>4026.1201169999999</v>
      </c>
      <c r="F50" s="14">
        <f t="shared" si="0"/>
        <v>3926.2299800000001</v>
      </c>
      <c r="G50" s="28">
        <f t="shared" si="1"/>
        <v>99.890136999999868</v>
      </c>
    </row>
    <row r="51" spans="2:7" ht="20" x14ac:dyDescent="0.2">
      <c r="B51" s="19">
        <v>48</v>
      </c>
      <c r="C51" s="16">
        <v>44893</v>
      </c>
      <c r="D51" s="17">
        <v>4005.360107</v>
      </c>
      <c r="E51" s="17">
        <v>4071.6999510000001</v>
      </c>
      <c r="F51" s="18">
        <f t="shared" si="0"/>
        <v>3975.360107</v>
      </c>
      <c r="G51" s="28">
        <f t="shared" si="1"/>
        <v>96.339844000000085</v>
      </c>
    </row>
    <row r="52" spans="2:7" ht="20" x14ac:dyDescent="0.2">
      <c r="B52" s="27">
        <v>49</v>
      </c>
      <c r="C52" s="12">
        <v>44900</v>
      </c>
      <c r="D52" s="13">
        <v>4052.0200199999999</v>
      </c>
      <c r="E52" s="13">
        <v>3934.3798830000001</v>
      </c>
      <c r="F52" s="14">
        <f t="shared" si="0"/>
        <v>4022.0200199999999</v>
      </c>
      <c r="G52" s="28">
        <f t="shared" si="1"/>
        <v>-87.640136999999868</v>
      </c>
    </row>
    <row r="53" spans="2:7" ht="20" x14ac:dyDescent="0.2">
      <c r="B53" s="19">
        <v>50</v>
      </c>
      <c r="C53" s="44">
        <v>44907</v>
      </c>
      <c r="D53" s="17">
        <v>3939.290039</v>
      </c>
      <c r="E53" s="17">
        <v>3852.360107</v>
      </c>
      <c r="F53" s="18">
        <f t="shared" si="0"/>
        <v>3909.290039</v>
      </c>
      <c r="G53" s="28">
        <f t="shared" si="1"/>
        <v>-56.929932000000008</v>
      </c>
    </row>
    <row r="54" spans="2:7" ht="20" x14ac:dyDescent="0.2">
      <c r="B54" s="27">
        <v>51</v>
      </c>
      <c r="C54" s="46">
        <v>44914</v>
      </c>
      <c r="D54" s="13">
        <v>3853.790039</v>
      </c>
      <c r="E54" s="13">
        <v>3844.820068</v>
      </c>
      <c r="F54" s="14">
        <f t="shared" si="0"/>
        <v>3823.790039</v>
      </c>
      <c r="G54" s="28">
        <f t="shared" si="1"/>
        <v>21.030029000000013</v>
      </c>
    </row>
    <row r="55" spans="2:7" ht="21" thickBot="1" x14ac:dyDescent="0.25">
      <c r="B55" s="29">
        <v>52</v>
      </c>
      <c r="C55" s="45">
        <v>44921</v>
      </c>
      <c r="D55" s="30">
        <v>3843.3400879999999</v>
      </c>
      <c r="E55" s="30">
        <v>3849.280029</v>
      </c>
      <c r="F55" s="31">
        <f t="shared" si="0"/>
        <v>3813.3400879999999</v>
      </c>
      <c r="G55" s="32">
        <f t="shared" si="1"/>
        <v>35.93994100000009</v>
      </c>
    </row>
  </sheetData>
  <conditionalFormatting sqref="G4:G55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EC19-A815-8149-B688-BA41D655032B}">
  <dimension ref="B2:G47"/>
  <sheetViews>
    <sheetView topLeftCell="A46" workbookViewId="0">
      <selection activeCell="G74" sqref="G74"/>
    </sheetView>
  </sheetViews>
  <sheetFormatPr baseColWidth="10" defaultRowHeight="14" x14ac:dyDescent="0.15"/>
  <cols>
    <col min="2" max="2" width="14.33203125" customWidth="1"/>
    <col min="3" max="3" width="19.33203125" customWidth="1"/>
    <col min="4" max="4" width="16.6640625" customWidth="1"/>
    <col min="5" max="5" width="14.83203125" customWidth="1"/>
    <col min="6" max="6" width="14.33203125" customWidth="1"/>
    <col min="7" max="7" width="21.1640625" customWidth="1"/>
  </cols>
  <sheetData>
    <row r="2" spans="2:7" ht="15" thickBot="1" x14ac:dyDescent="0.2"/>
    <row r="3" spans="2:7" ht="21" thickBot="1" x14ac:dyDescent="0.2">
      <c r="B3" s="7" t="s">
        <v>0</v>
      </c>
      <c r="C3" s="8" t="s">
        <v>2</v>
      </c>
      <c r="D3" s="8" t="s">
        <v>3</v>
      </c>
      <c r="E3" s="8" t="s">
        <v>4</v>
      </c>
      <c r="F3" s="8" t="s">
        <v>1</v>
      </c>
      <c r="G3" s="9" t="s">
        <v>5</v>
      </c>
    </row>
    <row r="4" spans="2:7" ht="20" x14ac:dyDescent="0.2">
      <c r="B4" s="27">
        <v>1</v>
      </c>
      <c r="C4" s="12">
        <v>44197</v>
      </c>
      <c r="D4" s="13">
        <v>3764.61</v>
      </c>
      <c r="E4" s="13">
        <v>3803.79</v>
      </c>
      <c r="F4" s="14">
        <v>3735</v>
      </c>
      <c r="G4" s="28">
        <f>E4-F4</f>
        <v>68.789999999999964</v>
      </c>
    </row>
    <row r="5" spans="2:7" ht="20" x14ac:dyDescent="0.2">
      <c r="B5" s="19">
        <v>2</v>
      </c>
      <c r="C5" s="16">
        <v>44204</v>
      </c>
      <c r="D5" s="17">
        <v>3815.05</v>
      </c>
      <c r="E5" s="17">
        <v>3795.54</v>
      </c>
      <c r="F5" s="18">
        <v>3785</v>
      </c>
      <c r="G5" s="28">
        <f t="shared" ref="G5:G47" si="0">E5-F5</f>
        <v>10.539999999999964</v>
      </c>
    </row>
    <row r="6" spans="2:7" ht="20" x14ac:dyDescent="0.2">
      <c r="B6" s="27">
        <v>3</v>
      </c>
      <c r="C6" s="12">
        <v>44211</v>
      </c>
      <c r="D6" s="13">
        <v>3788.73</v>
      </c>
      <c r="E6" s="13">
        <v>3853.07</v>
      </c>
      <c r="F6" s="14">
        <v>3759</v>
      </c>
      <c r="G6" s="28">
        <f t="shared" si="0"/>
        <v>94.070000000000164</v>
      </c>
    </row>
    <row r="7" spans="2:7" ht="20" x14ac:dyDescent="0.2">
      <c r="B7" s="19">
        <v>4</v>
      </c>
      <c r="C7" s="16">
        <v>44218</v>
      </c>
      <c r="D7" s="17">
        <v>3844.24</v>
      </c>
      <c r="E7" s="17">
        <v>3787.38</v>
      </c>
      <c r="F7" s="18">
        <v>3814</v>
      </c>
      <c r="G7" s="28">
        <f t="shared" si="0"/>
        <v>-26.619999999999891</v>
      </c>
    </row>
    <row r="8" spans="2:7" ht="20" x14ac:dyDescent="0.2">
      <c r="B8" s="27">
        <v>5</v>
      </c>
      <c r="C8" s="12">
        <v>44225</v>
      </c>
      <c r="D8" s="13">
        <v>3778.05</v>
      </c>
      <c r="E8" s="13">
        <v>3871.74</v>
      </c>
      <c r="F8" s="14">
        <v>3748</v>
      </c>
      <c r="G8" s="28">
        <f t="shared" si="0"/>
        <v>123.73999999999978</v>
      </c>
    </row>
    <row r="9" spans="2:7" ht="20" x14ac:dyDescent="0.2">
      <c r="B9" s="19">
        <v>6</v>
      </c>
      <c r="C9" s="16">
        <v>44232</v>
      </c>
      <c r="D9" s="17">
        <v>3878.3</v>
      </c>
      <c r="E9" s="17">
        <v>3916.38</v>
      </c>
      <c r="F9" s="18">
        <v>3848</v>
      </c>
      <c r="G9" s="28">
        <f t="shared" si="0"/>
        <v>68.380000000000109</v>
      </c>
    </row>
    <row r="10" spans="2:7" ht="20" x14ac:dyDescent="0.2">
      <c r="B10" s="27">
        <v>7</v>
      </c>
      <c r="C10" s="12">
        <v>44239</v>
      </c>
      <c r="D10" s="13">
        <v>3911.65</v>
      </c>
      <c r="E10" s="13">
        <v>3913.97</v>
      </c>
      <c r="F10" s="14">
        <v>3882</v>
      </c>
      <c r="G10" s="28">
        <f t="shared" si="0"/>
        <v>31.9699999999998</v>
      </c>
    </row>
    <row r="11" spans="2:7" ht="20" x14ac:dyDescent="0.2">
      <c r="B11" s="33">
        <v>8</v>
      </c>
      <c r="C11" s="16">
        <v>44246</v>
      </c>
      <c r="D11" s="17">
        <v>3921.16</v>
      </c>
      <c r="E11" s="17">
        <v>3829.34</v>
      </c>
      <c r="F11" s="18">
        <v>3891</v>
      </c>
      <c r="G11" s="28">
        <f t="shared" si="0"/>
        <v>-61.659999999999854</v>
      </c>
    </row>
    <row r="12" spans="2:7" ht="20" x14ac:dyDescent="0.2">
      <c r="B12" s="27">
        <v>11</v>
      </c>
      <c r="C12" s="46">
        <v>44267</v>
      </c>
      <c r="D12" s="13">
        <v>3924.52</v>
      </c>
      <c r="E12" s="13">
        <v>3915.46</v>
      </c>
      <c r="F12" s="14">
        <v>3895</v>
      </c>
      <c r="G12" s="28">
        <f t="shared" si="0"/>
        <v>20.460000000000036</v>
      </c>
    </row>
    <row r="13" spans="2:7" ht="20" x14ac:dyDescent="0.2">
      <c r="B13" s="19">
        <v>12</v>
      </c>
      <c r="C13" s="16">
        <v>44274</v>
      </c>
      <c r="D13" s="17">
        <v>3913.14</v>
      </c>
      <c r="E13" s="17">
        <v>3909.52</v>
      </c>
      <c r="F13" s="18">
        <v>3883</v>
      </c>
      <c r="G13" s="28">
        <f t="shared" si="0"/>
        <v>26.519999999999982</v>
      </c>
    </row>
    <row r="14" spans="2:7" ht="20" x14ac:dyDescent="0.2">
      <c r="B14" s="27">
        <v>13</v>
      </c>
      <c r="C14" s="12">
        <v>44281</v>
      </c>
      <c r="D14" s="13">
        <v>3917.12</v>
      </c>
      <c r="E14" s="13">
        <v>4019.87</v>
      </c>
      <c r="F14" s="14">
        <v>3887</v>
      </c>
      <c r="G14" s="28">
        <f t="shared" si="0"/>
        <v>132.86999999999989</v>
      </c>
    </row>
    <row r="15" spans="2:7" ht="20" x14ac:dyDescent="0.2">
      <c r="B15" s="19">
        <v>14</v>
      </c>
      <c r="C15" s="16">
        <v>44288</v>
      </c>
      <c r="D15" s="17">
        <v>4034.44</v>
      </c>
      <c r="E15" s="17">
        <v>4097.17</v>
      </c>
      <c r="F15" s="18">
        <v>4004</v>
      </c>
      <c r="G15" s="28">
        <f t="shared" si="0"/>
        <v>93.170000000000073</v>
      </c>
    </row>
    <row r="16" spans="2:7" ht="20" x14ac:dyDescent="0.2">
      <c r="B16" s="27">
        <v>15</v>
      </c>
      <c r="C16" s="12">
        <v>44295</v>
      </c>
      <c r="D16" s="13">
        <v>4096.1099999999997</v>
      </c>
      <c r="E16" s="13">
        <v>4170.42</v>
      </c>
      <c r="F16" s="14">
        <v>4066</v>
      </c>
      <c r="G16" s="28">
        <f t="shared" si="0"/>
        <v>104.42000000000007</v>
      </c>
    </row>
    <row r="17" spans="2:7" ht="20" x14ac:dyDescent="0.2">
      <c r="B17" s="19">
        <v>16</v>
      </c>
      <c r="C17" s="16">
        <v>44302</v>
      </c>
      <c r="D17" s="17">
        <v>4174.1400000000003</v>
      </c>
      <c r="E17" s="17">
        <v>4134.9799999999996</v>
      </c>
      <c r="F17" s="18">
        <v>4145</v>
      </c>
      <c r="G17" s="28">
        <f t="shared" si="0"/>
        <v>-10.020000000000437</v>
      </c>
    </row>
    <row r="18" spans="2:7" ht="20" x14ac:dyDescent="0.2">
      <c r="B18" s="27">
        <v>17</v>
      </c>
      <c r="C18" s="12">
        <v>44309</v>
      </c>
      <c r="D18" s="13">
        <v>4138.78</v>
      </c>
      <c r="E18" s="13">
        <v>4211.47</v>
      </c>
      <c r="F18" s="14">
        <v>4109</v>
      </c>
      <c r="G18" s="28">
        <f t="shared" si="0"/>
        <v>102.47000000000025</v>
      </c>
    </row>
    <row r="19" spans="2:7" ht="20" x14ac:dyDescent="0.2">
      <c r="B19" s="19">
        <v>18</v>
      </c>
      <c r="C19" s="16">
        <v>44316</v>
      </c>
      <c r="D19" s="17">
        <v>4198.1000000000004</v>
      </c>
      <c r="E19" s="17">
        <v>4201.62</v>
      </c>
      <c r="F19" s="18">
        <v>4168</v>
      </c>
      <c r="G19" s="28">
        <f t="shared" si="0"/>
        <v>33.619999999999891</v>
      </c>
    </row>
    <row r="20" spans="2:7" ht="20" x14ac:dyDescent="0.2">
      <c r="B20" s="27">
        <v>19</v>
      </c>
      <c r="C20" s="12">
        <v>44323</v>
      </c>
      <c r="D20" s="13">
        <v>4210.34</v>
      </c>
      <c r="E20" s="13">
        <v>4112.5</v>
      </c>
      <c r="F20" s="14">
        <v>4180</v>
      </c>
      <c r="G20" s="28">
        <f t="shared" si="0"/>
        <v>-67.5</v>
      </c>
    </row>
    <row r="21" spans="2:7" ht="20" x14ac:dyDescent="0.2">
      <c r="B21" s="19">
        <v>21</v>
      </c>
      <c r="C21" s="44">
        <v>44337</v>
      </c>
      <c r="D21" s="17">
        <v>4168.6099999999997</v>
      </c>
      <c r="E21" s="17">
        <v>4200.88</v>
      </c>
      <c r="F21" s="18">
        <v>4139</v>
      </c>
      <c r="G21" s="28">
        <f t="shared" si="0"/>
        <v>61.880000000000109</v>
      </c>
    </row>
    <row r="22" spans="2:7" ht="20" x14ac:dyDescent="0.2">
      <c r="B22" s="27">
        <v>22</v>
      </c>
      <c r="C22" s="46">
        <v>44344</v>
      </c>
      <c r="D22" s="13">
        <v>4210.7700000000004</v>
      </c>
      <c r="E22" s="13">
        <v>4192.8500000000004</v>
      </c>
      <c r="F22" s="14">
        <v>4181</v>
      </c>
      <c r="G22" s="28">
        <f t="shared" si="0"/>
        <v>11.850000000000364</v>
      </c>
    </row>
    <row r="23" spans="2:7" ht="20" x14ac:dyDescent="0.2">
      <c r="B23" s="19">
        <v>23</v>
      </c>
      <c r="C23" s="44">
        <v>44351</v>
      </c>
      <c r="D23" s="17">
        <v>4206.05</v>
      </c>
      <c r="E23" s="17">
        <v>4239.18</v>
      </c>
      <c r="F23" s="18">
        <v>4176</v>
      </c>
      <c r="G23" s="28">
        <f t="shared" si="0"/>
        <v>63.180000000000291</v>
      </c>
    </row>
    <row r="24" spans="2:7" ht="20" x14ac:dyDescent="0.2">
      <c r="B24" s="27">
        <v>24</v>
      </c>
      <c r="C24" s="12">
        <v>44358</v>
      </c>
      <c r="D24" s="13">
        <v>4242.8999999999996</v>
      </c>
      <c r="E24" s="13">
        <v>4221.8599999999997</v>
      </c>
      <c r="F24" s="14">
        <v>4213</v>
      </c>
      <c r="G24" s="28">
        <f t="shared" si="0"/>
        <v>8.8599999999996726</v>
      </c>
    </row>
    <row r="25" spans="2:7" ht="20" x14ac:dyDescent="0.2">
      <c r="B25" s="19">
        <v>25</v>
      </c>
      <c r="C25" s="16">
        <v>44365</v>
      </c>
      <c r="D25" s="17">
        <v>4204.78</v>
      </c>
      <c r="E25" s="17">
        <v>4266.49</v>
      </c>
      <c r="F25" s="18">
        <v>4175</v>
      </c>
      <c r="G25" s="28">
        <f t="shared" si="0"/>
        <v>91.489999999999782</v>
      </c>
    </row>
    <row r="26" spans="2:7" ht="20" x14ac:dyDescent="0.2">
      <c r="B26" s="27">
        <v>26</v>
      </c>
      <c r="C26" s="12">
        <v>44372</v>
      </c>
      <c r="D26" s="13">
        <v>4274.45</v>
      </c>
      <c r="E26" s="13">
        <v>4319.9399999999996</v>
      </c>
      <c r="F26" s="14">
        <v>4244</v>
      </c>
      <c r="G26" s="28">
        <f t="shared" si="0"/>
        <v>75.9399999999996</v>
      </c>
    </row>
    <row r="27" spans="2:7" ht="20" x14ac:dyDescent="0.2">
      <c r="B27" s="19">
        <v>27</v>
      </c>
      <c r="C27" s="16">
        <v>44379</v>
      </c>
      <c r="D27" s="17">
        <v>4326.6000000000004</v>
      </c>
      <c r="E27" s="17">
        <v>4320.82</v>
      </c>
      <c r="F27" s="18">
        <v>4297</v>
      </c>
      <c r="G27" s="28">
        <f t="shared" si="0"/>
        <v>23.819999999999709</v>
      </c>
    </row>
    <row r="28" spans="2:7" ht="20" x14ac:dyDescent="0.2">
      <c r="B28" s="27">
        <v>28</v>
      </c>
      <c r="C28" s="12">
        <v>44386</v>
      </c>
      <c r="D28" s="13">
        <v>4329.38</v>
      </c>
      <c r="E28" s="13">
        <v>4360.03</v>
      </c>
      <c r="F28" s="14">
        <v>4299</v>
      </c>
      <c r="G28" s="28">
        <f t="shared" si="0"/>
        <v>61.029999999999745</v>
      </c>
    </row>
    <row r="29" spans="2:7" ht="20" x14ac:dyDescent="0.2">
      <c r="B29" s="19">
        <v>29</v>
      </c>
      <c r="C29" s="16">
        <v>44393</v>
      </c>
      <c r="D29" s="17">
        <v>4367.43</v>
      </c>
      <c r="E29" s="17">
        <v>4367.4799999999996</v>
      </c>
      <c r="F29" s="18">
        <v>4337</v>
      </c>
      <c r="G29" s="28">
        <f t="shared" si="0"/>
        <v>30.479999999999563</v>
      </c>
    </row>
    <row r="30" spans="2:7" ht="20" x14ac:dyDescent="0.2">
      <c r="B30" s="27">
        <v>30</v>
      </c>
      <c r="C30" s="12">
        <v>44400</v>
      </c>
      <c r="D30" s="13">
        <v>4381.2</v>
      </c>
      <c r="E30" s="13">
        <v>4419.1499999999996</v>
      </c>
      <c r="F30" s="14">
        <v>4351</v>
      </c>
      <c r="G30" s="28">
        <f t="shared" si="0"/>
        <v>68.149999999999636</v>
      </c>
    </row>
    <row r="31" spans="2:7" ht="20" x14ac:dyDescent="0.2">
      <c r="B31" s="19">
        <v>31</v>
      </c>
      <c r="C31" s="16">
        <v>44407</v>
      </c>
      <c r="D31" s="17">
        <v>4395.12</v>
      </c>
      <c r="E31" s="17">
        <v>4429.1000000000004</v>
      </c>
      <c r="F31" s="18">
        <v>4365</v>
      </c>
      <c r="G31" s="28">
        <f t="shared" si="0"/>
        <v>64.100000000000364</v>
      </c>
    </row>
    <row r="32" spans="2:7" ht="20" x14ac:dyDescent="0.2">
      <c r="B32" s="27">
        <v>32</v>
      </c>
      <c r="C32" s="12">
        <v>44414</v>
      </c>
      <c r="D32" s="13">
        <v>4429.07</v>
      </c>
      <c r="E32" s="13">
        <v>4460.83</v>
      </c>
      <c r="F32" s="14">
        <v>4399</v>
      </c>
      <c r="G32" s="28">
        <f t="shared" si="0"/>
        <v>61.829999999999927</v>
      </c>
    </row>
    <row r="33" spans="2:7" ht="20" x14ac:dyDescent="0.2">
      <c r="B33" s="19">
        <v>33</v>
      </c>
      <c r="C33" s="16">
        <v>44421</v>
      </c>
      <c r="D33" s="17">
        <v>4464.84</v>
      </c>
      <c r="E33" s="17">
        <v>4405.8</v>
      </c>
      <c r="F33" s="18">
        <v>4435</v>
      </c>
      <c r="G33" s="28">
        <f t="shared" si="0"/>
        <v>-29.199999999999818</v>
      </c>
    </row>
    <row r="34" spans="2:7" ht="20" x14ac:dyDescent="0.2">
      <c r="B34" s="27">
        <v>34</v>
      </c>
      <c r="C34" s="12">
        <v>44428</v>
      </c>
      <c r="D34" s="13">
        <v>4410.5600000000004</v>
      </c>
      <c r="E34" s="13">
        <v>4470</v>
      </c>
      <c r="F34" s="14">
        <v>4381</v>
      </c>
      <c r="G34" s="28">
        <f t="shared" si="0"/>
        <v>89</v>
      </c>
    </row>
    <row r="35" spans="2:7" ht="20" x14ac:dyDescent="0.2">
      <c r="B35" s="19">
        <v>35</v>
      </c>
      <c r="C35" s="16">
        <v>44435</v>
      </c>
      <c r="D35" s="17">
        <v>4474.1000000000004</v>
      </c>
      <c r="E35" s="17">
        <v>4536.95</v>
      </c>
      <c r="F35" s="18">
        <v>4444</v>
      </c>
      <c r="G35" s="28">
        <f t="shared" si="0"/>
        <v>92.949999999999818</v>
      </c>
    </row>
    <row r="36" spans="2:7" ht="20" x14ac:dyDescent="0.2">
      <c r="B36" s="27">
        <v>36</v>
      </c>
      <c r="C36" s="12">
        <v>44442</v>
      </c>
      <c r="D36" s="13">
        <v>4532.42</v>
      </c>
      <c r="E36" s="13">
        <v>4493.28</v>
      </c>
      <c r="F36" s="14">
        <v>4505</v>
      </c>
      <c r="G36" s="28">
        <f t="shared" si="0"/>
        <v>-11.720000000000255</v>
      </c>
    </row>
    <row r="37" spans="2:7" ht="20" x14ac:dyDescent="0.2">
      <c r="B37" s="19">
        <v>42</v>
      </c>
      <c r="C37" s="16">
        <v>44484</v>
      </c>
      <c r="D37" s="17">
        <v>4447.6899999999996</v>
      </c>
      <c r="E37" s="17">
        <v>4549.78</v>
      </c>
      <c r="F37" s="18">
        <v>4418</v>
      </c>
      <c r="G37" s="28">
        <f t="shared" si="0"/>
        <v>131.77999999999975</v>
      </c>
    </row>
    <row r="38" spans="2:7" ht="20" x14ac:dyDescent="0.2">
      <c r="B38" s="27">
        <v>43</v>
      </c>
      <c r="C38" s="12">
        <v>44491</v>
      </c>
      <c r="D38" s="13">
        <v>4546.12</v>
      </c>
      <c r="E38" s="13">
        <v>4596.42</v>
      </c>
      <c r="F38" s="14">
        <v>4516</v>
      </c>
      <c r="G38" s="28">
        <f t="shared" si="0"/>
        <v>80.420000000000073</v>
      </c>
    </row>
    <row r="39" spans="2:7" ht="20" x14ac:dyDescent="0.2">
      <c r="B39" s="19">
        <v>44</v>
      </c>
      <c r="C39" s="16">
        <v>44498</v>
      </c>
      <c r="D39" s="17">
        <v>4572.87</v>
      </c>
      <c r="E39" s="17">
        <v>4680.0600000000004</v>
      </c>
      <c r="F39" s="18">
        <v>4543</v>
      </c>
      <c r="G39" s="28">
        <f t="shared" si="0"/>
        <v>137.0600000000004</v>
      </c>
    </row>
    <row r="40" spans="2:7" ht="20" x14ac:dyDescent="0.2">
      <c r="B40" s="27">
        <v>45</v>
      </c>
      <c r="C40" s="12">
        <v>44505</v>
      </c>
      <c r="D40" s="13">
        <v>4699.26</v>
      </c>
      <c r="E40" s="13">
        <v>4649.2700000000004</v>
      </c>
      <c r="F40" s="14">
        <v>4669</v>
      </c>
      <c r="G40" s="28">
        <f t="shared" si="0"/>
        <v>-19.729999999999563</v>
      </c>
    </row>
    <row r="41" spans="2:7" ht="20" x14ac:dyDescent="0.2">
      <c r="B41" s="19">
        <v>46</v>
      </c>
      <c r="C41" s="16">
        <v>44512</v>
      </c>
      <c r="D41" s="17">
        <v>4655.24</v>
      </c>
      <c r="E41" s="17">
        <v>4704.54</v>
      </c>
      <c r="F41" s="18">
        <v>4625</v>
      </c>
      <c r="G41" s="28">
        <f t="shared" si="0"/>
        <v>79.539999999999964</v>
      </c>
    </row>
    <row r="42" spans="2:7" ht="20" x14ac:dyDescent="0.2">
      <c r="B42" s="27">
        <v>47</v>
      </c>
      <c r="C42" s="12">
        <v>44519</v>
      </c>
      <c r="D42" s="13">
        <v>4708.4399999999996</v>
      </c>
      <c r="E42" s="13">
        <v>4701.46</v>
      </c>
      <c r="F42" s="14">
        <v>4678</v>
      </c>
      <c r="G42" s="28">
        <f t="shared" si="0"/>
        <v>23.460000000000036</v>
      </c>
    </row>
    <row r="43" spans="2:7" ht="20" x14ac:dyDescent="0.2">
      <c r="B43" s="19">
        <v>48</v>
      </c>
      <c r="C43" s="16">
        <v>44526</v>
      </c>
      <c r="D43" s="17">
        <v>4664.63</v>
      </c>
      <c r="E43" s="17">
        <v>4577.1000000000004</v>
      </c>
      <c r="F43" s="18">
        <v>4635</v>
      </c>
      <c r="G43" s="28">
        <f t="shared" si="0"/>
        <v>-57.899999999999636</v>
      </c>
    </row>
    <row r="44" spans="2:7" ht="20" x14ac:dyDescent="0.2">
      <c r="B44" s="27">
        <v>49</v>
      </c>
      <c r="C44" s="46">
        <v>44533</v>
      </c>
      <c r="D44" s="13">
        <v>4589.49</v>
      </c>
      <c r="E44" s="13">
        <v>4667.45</v>
      </c>
      <c r="F44" s="14">
        <v>4559</v>
      </c>
      <c r="G44" s="28">
        <f t="shared" si="0"/>
        <v>108.44999999999982</v>
      </c>
    </row>
    <row r="45" spans="2:7" ht="20" x14ac:dyDescent="0.2">
      <c r="B45" s="19">
        <v>50</v>
      </c>
      <c r="C45" s="16">
        <v>44540</v>
      </c>
      <c r="D45" s="17">
        <v>4687.6400000000003</v>
      </c>
      <c r="E45" s="17">
        <v>4668.67</v>
      </c>
      <c r="F45" s="18">
        <v>4658</v>
      </c>
      <c r="G45" s="28">
        <f t="shared" si="0"/>
        <v>10.670000000000073</v>
      </c>
    </row>
    <row r="46" spans="2:7" ht="20" x14ac:dyDescent="0.2">
      <c r="B46" s="27">
        <v>51</v>
      </c>
      <c r="C46" s="12">
        <v>44547</v>
      </c>
      <c r="D46" s="13">
        <v>4652.5</v>
      </c>
      <c r="E46" s="13">
        <v>4725.79</v>
      </c>
      <c r="F46" s="14">
        <v>4623</v>
      </c>
      <c r="G46" s="28">
        <f t="shared" si="0"/>
        <v>102.78999999999996</v>
      </c>
    </row>
    <row r="47" spans="2:7" ht="21" thickBot="1" x14ac:dyDescent="0.25">
      <c r="B47" s="29">
        <v>52</v>
      </c>
      <c r="C47" s="34">
        <v>44554</v>
      </c>
      <c r="D47" s="30">
        <v>4733.99</v>
      </c>
      <c r="E47" s="30">
        <v>4778.7299999999996</v>
      </c>
      <c r="F47" s="31">
        <v>4704</v>
      </c>
      <c r="G47" s="32">
        <f t="shared" si="0"/>
        <v>74.729999999999563</v>
      </c>
    </row>
  </sheetData>
  <conditionalFormatting sqref="G4:G47">
    <cfRule type="cellIs" dxfId="7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D5267-3712-9A43-9F35-AFFE15F1EC3A}">
  <dimension ref="B2:G56"/>
  <sheetViews>
    <sheetView topLeftCell="A49" workbookViewId="0">
      <selection activeCell="G80" sqref="G80"/>
    </sheetView>
  </sheetViews>
  <sheetFormatPr baseColWidth="10" defaultRowHeight="14" x14ac:dyDescent="0.15"/>
  <cols>
    <col min="3" max="4" width="16.5" customWidth="1"/>
    <col min="5" max="5" width="13.1640625" customWidth="1"/>
    <col min="6" max="6" width="16.33203125" customWidth="1"/>
    <col min="7" max="7" width="19.6640625" customWidth="1"/>
  </cols>
  <sheetData>
    <row r="2" spans="2:7" ht="15" thickBot="1" x14ac:dyDescent="0.2"/>
    <row r="3" spans="2:7" ht="21" thickBot="1" x14ac:dyDescent="0.2">
      <c r="B3" s="7" t="s">
        <v>0</v>
      </c>
      <c r="C3" s="8" t="s">
        <v>2</v>
      </c>
      <c r="D3" s="8" t="s">
        <v>6</v>
      </c>
      <c r="E3" s="8" t="s">
        <v>7</v>
      </c>
      <c r="F3" s="8" t="s">
        <v>1</v>
      </c>
      <c r="G3" s="9" t="s">
        <v>5</v>
      </c>
    </row>
    <row r="4" spans="2:7" ht="20" x14ac:dyDescent="0.2">
      <c r="B4" s="27">
        <v>1</v>
      </c>
      <c r="C4" s="12">
        <v>43829</v>
      </c>
      <c r="D4" s="13">
        <v>3240.0900879999999</v>
      </c>
      <c r="E4" s="13">
        <v>3234.8500979999999</v>
      </c>
      <c r="F4" s="14">
        <f t="shared" ref="F4:F10" si="0">D4-30</f>
        <v>3210.0900879999999</v>
      </c>
      <c r="G4" s="28">
        <f t="shared" ref="G4:G56" si="1">E4-F4</f>
        <v>24.760009999999966</v>
      </c>
    </row>
    <row r="5" spans="2:7" ht="20" x14ac:dyDescent="0.2">
      <c r="B5" s="19">
        <v>2</v>
      </c>
      <c r="C5" s="16">
        <v>43836</v>
      </c>
      <c r="D5" s="17">
        <v>3217.5500489999999</v>
      </c>
      <c r="E5" s="17">
        <v>3265.3500979999999</v>
      </c>
      <c r="F5" s="18">
        <f t="shared" si="0"/>
        <v>3187.5500489999999</v>
      </c>
      <c r="G5" s="28">
        <f t="shared" si="1"/>
        <v>77.800048999999944</v>
      </c>
    </row>
    <row r="6" spans="2:7" ht="20" x14ac:dyDescent="0.2">
      <c r="B6" s="27">
        <v>3</v>
      </c>
      <c r="C6" s="12">
        <v>43843</v>
      </c>
      <c r="D6" s="13">
        <v>3271.1298830000001</v>
      </c>
      <c r="E6" s="13">
        <v>3329.6201169999999</v>
      </c>
      <c r="F6" s="14">
        <f t="shared" si="0"/>
        <v>3241.1298830000001</v>
      </c>
      <c r="G6" s="28">
        <f t="shared" si="1"/>
        <v>88.490233999999873</v>
      </c>
    </row>
    <row r="7" spans="2:7" ht="20" x14ac:dyDescent="0.2">
      <c r="B7" s="19">
        <v>4</v>
      </c>
      <c r="C7" s="16">
        <v>43850</v>
      </c>
      <c r="D7" s="17">
        <v>3321.030029</v>
      </c>
      <c r="E7" s="17">
        <v>3295.469971</v>
      </c>
      <c r="F7" s="18">
        <f t="shared" si="0"/>
        <v>3291.030029</v>
      </c>
      <c r="G7" s="28">
        <f t="shared" si="1"/>
        <v>4.4399419999999736</v>
      </c>
    </row>
    <row r="8" spans="2:7" ht="20" x14ac:dyDescent="0.2">
      <c r="B8" s="27">
        <v>5</v>
      </c>
      <c r="C8" s="12">
        <v>43857</v>
      </c>
      <c r="D8" s="13">
        <v>3247.1599120000001</v>
      </c>
      <c r="E8" s="13">
        <v>3225.5200199999999</v>
      </c>
      <c r="F8" s="14">
        <f t="shared" si="0"/>
        <v>3217.1599120000001</v>
      </c>
      <c r="G8" s="28">
        <f t="shared" si="1"/>
        <v>8.3601079999998547</v>
      </c>
    </row>
    <row r="9" spans="2:7" ht="20" x14ac:dyDescent="0.2">
      <c r="B9" s="19">
        <v>6</v>
      </c>
      <c r="C9" s="16">
        <v>43864</v>
      </c>
      <c r="D9" s="17">
        <v>3235.6599120000001</v>
      </c>
      <c r="E9" s="17">
        <v>3327.709961</v>
      </c>
      <c r="F9" s="18">
        <f t="shared" si="0"/>
        <v>3205.6599120000001</v>
      </c>
      <c r="G9" s="28">
        <f t="shared" si="1"/>
        <v>122.05004899999994</v>
      </c>
    </row>
    <row r="10" spans="2:7" ht="20" x14ac:dyDescent="0.2">
      <c r="B10" s="27">
        <v>7</v>
      </c>
      <c r="C10" s="12">
        <v>43871</v>
      </c>
      <c r="D10" s="13">
        <v>3318.280029</v>
      </c>
      <c r="E10" s="13">
        <v>3380.1599120000001</v>
      </c>
      <c r="F10" s="14">
        <f t="shared" si="0"/>
        <v>3288.280029</v>
      </c>
      <c r="G10" s="28">
        <f t="shared" si="1"/>
        <v>91.879883000000063</v>
      </c>
    </row>
    <row r="11" spans="2:7" ht="20" x14ac:dyDescent="0.2">
      <c r="B11" s="33">
        <v>8</v>
      </c>
      <c r="C11" s="16">
        <v>43878</v>
      </c>
      <c r="D11" s="17">
        <v>3369.040039</v>
      </c>
      <c r="E11" s="17">
        <v>3337.75</v>
      </c>
      <c r="F11" s="18">
        <v>3340</v>
      </c>
      <c r="G11" s="28">
        <f t="shared" si="1"/>
        <v>-2.25</v>
      </c>
    </row>
    <row r="12" spans="2:7" ht="20" x14ac:dyDescent="0.2">
      <c r="B12" s="27">
        <v>9</v>
      </c>
      <c r="C12" s="46">
        <v>43885</v>
      </c>
      <c r="D12" s="13">
        <v>3257.610107</v>
      </c>
      <c r="E12" s="13">
        <v>2954.219971</v>
      </c>
      <c r="F12" s="14">
        <f t="shared" ref="F12:F39" si="2">D12-30</f>
        <v>3227.610107</v>
      </c>
      <c r="G12" s="28">
        <f t="shared" si="1"/>
        <v>-273.39013599999998</v>
      </c>
    </row>
    <row r="13" spans="2:7" ht="20" x14ac:dyDescent="0.2">
      <c r="B13" s="19">
        <v>10</v>
      </c>
      <c r="C13" s="44">
        <v>43892</v>
      </c>
      <c r="D13" s="17">
        <v>2974.280029</v>
      </c>
      <c r="E13" s="17">
        <v>2972.3701169999999</v>
      </c>
      <c r="F13" s="18">
        <f t="shared" si="2"/>
        <v>2944.280029</v>
      </c>
      <c r="G13" s="28">
        <f t="shared" si="1"/>
        <v>28.090087999999923</v>
      </c>
    </row>
    <row r="14" spans="2:7" ht="20" x14ac:dyDescent="0.2">
      <c r="B14" s="27">
        <v>11</v>
      </c>
      <c r="C14" s="46">
        <v>43899</v>
      </c>
      <c r="D14" s="13">
        <v>2863.889893</v>
      </c>
      <c r="E14" s="13">
        <v>2711.0200199999999</v>
      </c>
      <c r="F14" s="14">
        <f t="shared" si="2"/>
        <v>2833.889893</v>
      </c>
      <c r="G14" s="28">
        <f t="shared" si="1"/>
        <v>-122.8698730000001</v>
      </c>
    </row>
    <row r="15" spans="2:7" ht="20" x14ac:dyDescent="0.2">
      <c r="B15" s="19">
        <v>12</v>
      </c>
      <c r="C15" s="44">
        <v>43906</v>
      </c>
      <c r="D15" s="17">
        <v>2508.5900879999999</v>
      </c>
      <c r="E15" s="17">
        <v>2304.919922</v>
      </c>
      <c r="F15" s="18">
        <f t="shared" si="2"/>
        <v>2478.5900879999999</v>
      </c>
      <c r="G15" s="28">
        <f t="shared" si="1"/>
        <v>-173.67016599999988</v>
      </c>
    </row>
    <row r="16" spans="2:7" ht="20" x14ac:dyDescent="0.2">
      <c r="B16" s="27">
        <v>13</v>
      </c>
      <c r="C16" s="46">
        <v>43913</v>
      </c>
      <c r="D16" s="13">
        <v>2290.709961</v>
      </c>
      <c r="E16" s="13">
        <v>2541.469971</v>
      </c>
      <c r="F16" s="14">
        <f t="shared" si="2"/>
        <v>2260.709961</v>
      </c>
      <c r="G16" s="28">
        <f t="shared" si="1"/>
        <v>280.76000999999997</v>
      </c>
    </row>
    <row r="17" spans="2:7" ht="20" x14ac:dyDescent="0.2">
      <c r="B17" s="19">
        <v>14</v>
      </c>
      <c r="C17" s="44">
        <v>43920</v>
      </c>
      <c r="D17" s="17">
        <v>2558.9799800000001</v>
      </c>
      <c r="E17" s="17">
        <v>2488.6499020000001</v>
      </c>
      <c r="F17" s="18">
        <f t="shared" si="2"/>
        <v>2528.9799800000001</v>
      </c>
      <c r="G17" s="28">
        <f t="shared" si="1"/>
        <v>-40.330077999999958</v>
      </c>
    </row>
    <row r="18" spans="2:7" ht="20" x14ac:dyDescent="0.2">
      <c r="B18" s="27">
        <v>15</v>
      </c>
      <c r="C18" s="46">
        <v>43927</v>
      </c>
      <c r="D18" s="13">
        <v>2578.280029</v>
      </c>
      <c r="E18" s="13">
        <v>2789.820068</v>
      </c>
      <c r="F18" s="14">
        <f t="shared" si="2"/>
        <v>2548.280029</v>
      </c>
      <c r="G18" s="28">
        <f t="shared" si="1"/>
        <v>241.54003899999998</v>
      </c>
    </row>
    <row r="19" spans="2:7" ht="20" x14ac:dyDescent="0.2">
      <c r="B19" s="19">
        <v>16</v>
      </c>
      <c r="C19" s="44">
        <v>43934</v>
      </c>
      <c r="D19" s="17">
        <v>2782.459961</v>
      </c>
      <c r="E19" s="17">
        <v>2874.5600589999999</v>
      </c>
      <c r="F19" s="18">
        <f t="shared" si="2"/>
        <v>2752.459961</v>
      </c>
      <c r="G19" s="28">
        <f t="shared" si="1"/>
        <v>122.10009799999989</v>
      </c>
    </row>
    <row r="20" spans="2:7" ht="20" x14ac:dyDescent="0.2">
      <c r="B20" s="27">
        <v>17</v>
      </c>
      <c r="C20" s="46">
        <v>43941</v>
      </c>
      <c r="D20" s="13">
        <v>2845.6201169999999</v>
      </c>
      <c r="E20" s="13">
        <v>2836.73999</v>
      </c>
      <c r="F20" s="14">
        <f t="shared" si="2"/>
        <v>2815.6201169999999</v>
      </c>
      <c r="G20" s="28">
        <f t="shared" si="1"/>
        <v>21.119873000000098</v>
      </c>
    </row>
    <row r="21" spans="2:7" ht="20" x14ac:dyDescent="0.2">
      <c r="B21" s="19">
        <v>18</v>
      </c>
      <c r="C21" s="16">
        <v>43948</v>
      </c>
      <c r="D21" s="17">
        <v>2854.6499020000001</v>
      </c>
      <c r="E21" s="17">
        <v>2830.709961</v>
      </c>
      <c r="F21" s="18">
        <f t="shared" si="2"/>
        <v>2824.6499020000001</v>
      </c>
      <c r="G21" s="28">
        <f t="shared" si="1"/>
        <v>6.0600589999999102</v>
      </c>
    </row>
    <row r="22" spans="2:7" ht="20" x14ac:dyDescent="0.2">
      <c r="B22" s="27">
        <v>19</v>
      </c>
      <c r="C22" s="12">
        <v>43955</v>
      </c>
      <c r="D22" s="13">
        <v>2815.01001</v>
      </c>
      <c r="E22" s="13">
        <v>2929.8000489999999</v>
      </c>
      <c r="F22" s="14">
        <f t="shared" si="2"/>
        <v>2785.01001</v>
      </c>
      <c r="G22" s="28">
        <f t="shared" si="1"/>
        <v>144.79003899999998</v>
      </c>
    </row>
    <row r="23" spans="2:7" ht="20" x14ac:dyDescent="0.2">
      <c r="B23" s="19">
        <v>20</v>
      </c>
      <c r="C23" s="16">
        <v>43962</v>
      </c>
      <c r="D23" s="17">
        <v>2915.459961</v>
      </c>
      <c r="E23" s="17">
        <v>2863.6999510000001</v>
      </c>
      <c r="F23" s="18">
        <f t="shared" si="2"/>
        <v>2885.459961</v>
      </c>
      <c r="G23" s="28">
        <f t="shared" si="1"/>
        <v>-21.760009999999966</v>
      </c>
    </row>
    <row r="24" spans="2:7" ht="20" x14ac:dyDescent="0.2">
      <c r="B24" s="27">
        <v>21</v>
      </c>
      <c r="C24" s="12">
        <v>43969</v>
      </c>
      <c r="D24" s="13">
        <v>2913.860107</v>
      </c>
      <c r="E24" s="13">
        <v>2955.4499510000001</v>
      </c>
      <c r="F24" s="14">
        <f t="shared" si="2"/>
        <v>2883.860107</v>
      </c>
      <c r="G24" s="28">
        <f t="shared" si="1"/>
        <v>71.589844000000085</v>
      </c>
    </row>
    <row r="25" spans="2:7" ht="20" x14ac:dyDescent="0.2">
      <c r="B25" s="19">
        <v>22</v>
      </c>
      <c r="C25" s="16">
        <v>43976</v>
      </c>
      <c r="D25" s="17">
        <v>3004.080078</v>
      </c>
      <c r="E25" s="17">
        <v>3044.3100589999999</v>
      </c>
      <c r="F25" s="18">
        <f t="shared" si="2"/>
        <v>2974.080078</v>
      </c>
      <c r="G25" s="28">
        <f t="shared" si="1"/>
        <v>70.229980999999952</v>
      </c>
    </row>
    <row r="26" spans="2:7" ht="20" x14ac:dyDescent="0.2">
      <c r="B26" s="27">
        <v>23</v>
      </c>
      <c r="C26" s="12">
        <v>43983</v>
      </c>
      <c r="D26" s="13">
        <v>3038.780029</v>
      </c>
      <c r="E26" s="13">
        <v>3193.929932</v>
      </c>
      <c r="F26" s="14">
        <f t="shared" si="2"/>
        <v>3008.780029</v>
      </c>
      <c r="G26" s="28">
        <f t="shared" si="1"/>
        <v>185.14990299999999</v>
      </c>
    </row>
    <row r="27" spans="2:7" ht="20" x14ac:dyDescent="0.2">
      <c r="B27" s="19">
        <v>24</v>
      </c>
      <c r="C27" s="16">
        <v>43990</v>
      </c>
      <c r="D27" s="17">
        <v>3199.919922</v>
      </c>
      <c r="E27" s="17">
        <v>3041.3100589999999</v>
      </c>
      <c r="F27" s="18">
        <f t="shared" si="2"/>
        <v>3169.919922</v>
      </c>
      <c r="G27" s="28">
        <f t="shared" si="1"/>
        <v>-128.60986300000013</v>
      </c>
    </row>
    <row r="28" spans="2:7" ht="20" x14ac:dyDescent="0.2">
      <c r="B28" s="27">
        <v>25</v>
      </c>
      <c r="C28" s="12">
        <v>43997</v>
      </c>
      <c r="D28" s="13">
        <v>2993.76001</v>
      </c>
      <c r="E28" s="13">
        <v>3097.73999</v>
      </c>
      <c r="F28" s="14">
        <f t="shared" si="2"/>
        <v>2963.76001</v>
      </c>
      <c r="G28" s="28">
        <f t="shared" si="1"/>
        <v>133.97998000000007</v>
      </c>
    </row>
    <row r="29" spans="2:7" ht="20" x14ac:dyDescent="0.2">
      <c r="B29" s="19">
        <v>26</v>
      </c>
      <c r="C29" s="16">
        <v>44004</v>
      </c>
      <c r="D29" s="17">
        <v>3094.419922</v>
      </c>
      <c r="E29" s="17">
        <v>3009.0500489999999</v>
      </c>
      <c r="F29" s="18">
        <f t="shared" si="2"/>
        <v>3064.419922</v>
      </c>
      <c r="G29" s="28">
        <f t="shared" si="1"/>
        <v>-55.369873000000098</v>
      </c>
    </row>
    <row r="30" spans="2:7" ht="20" x14ac:dyDescent="0.2">
      <c r="B30" s="27">
        <v>27</v>
      </c>
      <c r="C30" s="12">
        <v>44011</v>
      </c>
      <c r="D30" s="13">
        <v>3018.5900879999999</v>
      </c>
      <c r="E30" s="13">
        <v>3130.01001</v>
      </c>
      <c r="F30" s="14">
        <f t="shared" si="2"/>
        <v>2988.5900879999999</v>
      </c>
      <c r="G30" s="28">
        <f t="shared" si="1"/>
        <v>141.41992200000004</v>
      </c>
    </row>
    <row r="31" spans="2:7" ht="20" x14ac:dyDescent="0.2">
      <c r="B31" s="19">
        <v>28</v>
      </c>
      <c r="C31" s="16">
        <v>44018</v>
      </c>
      <c r="D31" s="17">
        <v>3155.290039</v>
      </c>
      <c r="E31" s="17">
        <v>3185.040039</v>
      </c>
      <c r="F31" s="18">
        <f t="shared" si="2"/>
        <v>3125.290039</v>
      </c>
      <c r="G31" s="28">
        <f t="shared" si="1"/>
        <v>59.75</v>
      </c>
    </row>
    <row r="32" spans="2:7" ht="20" x14ac:dyDescent="0.2">
      <c r="B32" s="27">
        <v>29</v>
      </c>
      <c r="C32" s="12">
        <v>44025</v>
      </c>
      <c r="D32" s="13">
        <v>3205.080078</v>
      </c>
      <c r="E32" s="13">
        <v>3224.7299800000001</v>
      </c>
      <c r="F32" s="14">
        <f t="shared" si="2"/>
        <v>3175.080078</v>
      </c>
      <c r="G32" s="28">
        <f t="shared" si="1"/>
        <v>49.649902000000111</v>
      </c>
    </row>
    <row r="33" spans="2:7" ht="20" x14ac:dyDescent="0.2">
      <c r="B33" s="19">
        <v>30</v>
      </c>
      <c r="C33" s="16">
        <v>44032</v>
      </c>
      <c r="D33" s="17">
        <v>3224.290039</v>
      </c>
      <c r="E33" s="17">
        <v>3215.6298830000001</v>
      </c>
      <c r="F33" s="18">
        <f t="shared" si="2"/>
        <v>3194.290039</v>
      </c>
      <c r="G33" s="28">
        <f t="shared" si="1"/>
        <v>21.339844000000085</v>
      </c>
    </row>
    <row r="34" spans="2:7" ht="20" x14ac:dyDescent="0.2">
      <c r="B34" s="27">
        <v>31</v>
      </c>
      <c r="C34" s="12">
        <v>44039</v>
      </c>
      <c r="D34" s="13">
        <v>3219.8400879999999</v>
      </c>
      <c r="E34" s="13">
        <v>3271.1201169999999</v>
      </c>
      <c r="F34" s="14">
        <f t="shared" si="2"/>
        <v>3189.8400879999999</v>
      </c>
      <c r="G34" s="28">
        <f t="shared" si="1"/>
        <v>81.280029000000013</v>
      </c>
    </row>
    <row r="35" spans="2:7" ht="20" x14ac:dyDescent="0.2">
      <c r="B35" s="19">
        <v>32</v>
      </c>
      <c r="C35" s="16">
        <v>44046</v>
      </c>
      <c r="D35" s="17">
        <v>3288.26001</v>
      </c>
      <c r="E35" s="17">
        <v>3351.280029</v>
      </c>
      <c r="F35" s="18">
        <f t="shared" si="2"/>
        <v>3258.26001</v>
      </c>
      <c r="G35" s="28">
        <f t="shared" si="1"/>
        <v>93.020019000000048</v>
      </c>
    </row>
    <row r="36" spans="2:7" ht="20" x14ac:dyDescent="0.2">
      <c r="B36" s="27">
        <v>33</v>
      </c>
      <c r="C36" s="12">
        <v>44053</v>
      </c>
      <c r="D36" s="13">
        <v>3356.040039</v>
      </c>
      <c r="E36" s="13">
        <v>3372.8500979999999</v>
      </c>
      <c r="F36" s="14">
        <f t="shared" si="2"/>
        <v>3326.040039</v>
      </c>
      <c r="G36" s="28">
        <f t="shared" si="1"/>
        <v>46.81005899999991</v>
      </c>
    </row>
    <row r="37" spans="2:7" ht="20" x14ac:dyDescent="0.2">
      <c r="B37" s="19">
        <v>34</v>
      </c>
      <c r="C37" s="16">
        <v>44060</v>
      </c>
      <c r="D37" s="17">
        <v>3380.860107</v>
      </c>
      <c r="E37" s="17">
        <v>3397.1599120000001</v>
      </c>
      <c r="F37" s="18">
        <f t="shared" si="2"/>
        <v>3350.860107</v>
      </c>
      <c r="G37" s="28">
        <f t="shared" si="1"/>
        <v>46.299805000000106</v>
      </c>
    </row>
    <row r="38" spans="2:7" ht="20" x14ac:dyDescent="0.2">
      <c r="B38" s="27">
        <v>35</v>
      </c>
      <c r="C38" s="12">
        <v>44067</v>
      </c>
      <c r="D38" s="13">
        <v>3418.0900879999999</v>
      </c>
      <c r="E38" s="13">
        <v>3508.01001</v>
      </c>
      <c r="F38" s="14">
        <f t="shared" si="2"/>
        <v>3388.0900879999999</v>
      </c>
      <c r="G38" s="28">
        <f t="shared" si="1"/>
        <v>119.91992200000004</v>
      </c>
    </row>
    <row r="39" spans="2:7" ht="20" x14ac:dyDescent="0.2">
      <c r="B39" s="19">
        <v>36</v>
      </c>
      <c r="C39" s="16">
        <v>44074</v>
      </c>
      <c r="D39" s="17">
        <v>3509.7299800000001</v>
      </c>
      <c r="E39" s="17">
        <v>3426.959961</v>
      </c>
      <c r="F39" s="18">
        <f t="shared" si="2"/>
        <v>3479.7299800000001</v>
      </c>
      <c r="G39" s="28">
        <f t="shared" si="1"/>
        <v>-52.770019000000048</v>
      </c>
    </row>
    <row r="40" spans="2:7" ht="20" x14ac:dyDescent="0.2">
      <c r="B40" s="27">
        <v>37</v>
      </c>
      <c r="C40" s="46">
        <v>44081</v>
      </c>
      <c r="D40" s="13">
        <v>3371.8798830000001</v>
      </c>
      <c r="E40" s="13">
        <v>3340.969971</v>
      </c>
      <c r="F40" s="14">
        <v>3345</v>
      </c>
      <c r="G40" s="28">
        <f t="shared" si="1"/>
        <v>-4.0300290000000132</v>
      </c>
    </row>
    <row r="41" spans="2:7" ht="20" x14ac:dyDescent="0.2">
      <c r="B41" s="19">
        <v>38</v>
      </c>
      <c r="C41" s="44">
        <v>44088</v>
      </c>
      <c r="D41" s="17">
        <v>3363.5600589999999</v>
      </c>
      <c r="E41" s="17">
        <v>3319.469971</v>
      </c>
      <c r="F41" s="18">
        <f t="shared" ref="F41:F56" si="3">D41-30</f>
        <v>3333.5600589999999</v>
      </c>
      <c r="G41" s="28">
        <f t="shared" si="1"/>
        <v>-14.090087999999923</v>
      </c>
    </row>
    <row r="42" spans="2:7" ht="20" x14ac:dyDescent="0.2">
      <c r="B42" s="27">
        <v>39</v>
      </c>
      <c r="C42" s="46">
        <v>44095</v>
      </c>
      <c r="D42" s="13">
        <v>3285.570068</v>
      </c>
      <c r="E42" s="13">
        <v>3298.459961</v>
      </c>
      <c r="F42" s="14">
        <f t="shared" si="3"/>
        <v>3255.570068</v>
      </c>
      <c r="G42" s="28">
        <f t="shared" si="1"/>
        <v>42.889893000000029</v>
      </c>
    </row>
    <row r="43" spans="2:7" ht="20" x14ac:dyDescent="0.2">
      <c r="B43" s="19">
        <v>40</v>
      </c>
      <c r="C43" s="44">
        <v>44102</v>
      </c>
      <c r="D43" s="17">
        <v>3333.8999020000001</v>
      </c>
      <c r="E43" s="17">
        <v>3348.419922</v>
      </c>
      <c r="F43" s="18">
        <f t="shared" si="3"/>
        <v>3303.8999020000001</v>
      </c>
      <c r="G43" s="28">
        <f t="shared" si="1"/>
        <v>44.520019999999931</v>
      </c>
    </row>
    <row r="44" spans="2:7" ht="20" x14ac:dyDescent="0.2">
      <c r="B44" s="27">
        <v>41</v>
      </c>
      <c r="C44" s="12">
        <v>44109</v>
      </c>
      <c r="D44" s="13">
        <v>3367.2700199999999</v>
      </c>
      <c r="E44" s="13">
        <v>3477.139893</v>
      </c>
      <c r="F44" s="14">
        <f t="shared" si="3"/>
        <v>3337.2700199999999</v>
      </c>
      <c r="G44" s="28">
        <f t="shared" si="1"/>
        <v>139.8698730000001</v>
      </c>
    </row>
    <row r="45" spans="2:7" ht="20" x14ac:dyDescent="0.2">
      <c r="B45" s="19">
        <v>42</v>
      </c>
      <c r="C45" s="16">
        <v>44116</v>
      </c>
      <c r="D45" s="17">
        <v>3500.0200199999999</v>
      </c>
      <c r="E45" s="17">
        <v>3483.8100589999999</v>
      </c>
      <c r="F45" s="18">
        <f t="shared" si="3"/>
        <v>3470.0200199999999</v>
      </c>
      <c r="G45" s="28">
        <f t="shared" si="1"/>
        <v>13.790038999999979</v>
      </c>
    </row>
    <row r="46" spans="2:7" ht="20" x14ac:dyDescent="0.2">
      <c r="B46" s="27">
        <v>43</v>
      </c>
      <c r="C46" s="12">
        <v>44123</v>
      </c>
      <c r="D46" s="13">
        <v>3493.6599120000001</v>
      </c>
      <c r="E46" s="13">
        <v>3465.389893</v>
      </c>
      <c r="F46" s="14">
        <f t="shared" si="3"/>
        <v>3463.6599120000001</v>
      </c>
      <c r="G46" s="28">
        <f t="shared" si="1"/>
        <v>1.7299809999999525</v>
      </c>
    </row>
    <row r="47" spans="2:7" ht="20" x14ac:dyDescent="0.2">
      <c r="B47" s="19">
        <v>44</v>
      </c>
      <c r="C47" s="16">
        <v>44130</v>
      </c>
      <c r="D47" s="17">
        <v>3441.419922</v>
      </c>
      <c r="E47" s="17">
        <v>3269.959961</v>
      </c>
      <c r="F47" s="18">
        <f t="shared" si="3"/>
        <v>3411.419922</v>
      </c>
      <c r="G47" s="28">
        <f t="shared" si="1"/>
        <v>-141.45996100000002</v>
      </c>
    </row>
    <row r="48" spans="2:7" ht="20" x14ac:dyDescent="0.2">
      <c r="B48" s="27">
        <v>45</v>
      </c>
      <c r="C48" s="46">
        <v>44137</v>
      </c>
      <c r="D48" s="13">
        <v>3296.1999510000001</v>
      </c>
      <c r="E48" s="13">
        <v>3509.4399410000001</v>
      </c>
      <c r="F48" s="14">
        <f t="shared" si="3"/>
        <v>3266.1999510000001</v>
      </c>
      <c r="G48" s="28">
        <f t="shared" si="1"/>
        <v>243.23999000000003</v>
      </c>
    </row>
    <row r="49" spans="2:7" ht="20" x14ac:dyDescent="0.2">
      <c r="B49" s="19">
        <v>46</v>
      </c>
      <c r="C49" s="16">
        <v>44144</v>
      </c>
      <c r="D49" s="17">
        <v>3583.040039</v>
      </c>
      <c r="E49" s="17">
        <v>3585.1499020000001</v>
      </c>
      <c r="F49" s="18">
        <f t="shared" si="3"/>
        <v>3553.040039</v>
      </c>
      <c r="G49" s="28">
        <f t="shared" si="1"/>
        <v>32.109863000000132</v>
      </c>
    </row>
    <row r="50" spans="2:7" ht="20" x14ac:dyDescent="0.2">
      <c r="B50" s="27">
        <v>47</v>
      </c>
      <c r="C50" s="12">
        <v>44151</v>
      </c>
      <c r="D50" s="13">
        <v>3600.1599120000001</v>
      </c>
      <c r="E50" s="13">
        <v>3557.540039</v>
      </c>
      <c r="F50" s="14">
        <f t="shared" si="3"/>
        <v>3570.1599120000001</v>
      </c>
      <c r="G50" s="28">
        <f t="shared" si="1"/>
        <v>-12.619873000000098</v>
      </c>
    </row>
    <row r="51" spans="2:7" ht="20" x14ac:dyDescent="0.2">
      <c r="B51" s="19">
        <v>48</v>
      </c>
      <c r="C51" s="16">
        <v>44158</v>
      </c>
      <c r="D51" s="17">
        <v>3566.820068</v>
      </c>
      <c r="E51" s="17">
        <v>3638.3500979999999</v>
      </c>
      <c r="F51" s="18">
        <f t="shared" si="3"/>
        <v>3536.820068</v>
      </c>
      <c r="G51" s="28">
        <f t="shared" si="1"/>
        <v>101.5300299999999</v>
      </c>
    </row>
    <row r="52" spans="2:7" ht="20" x14ac:dyDescent="0.2">
      <c r="B52" s="27">
        <v>49</v>
      </c>
      <c r="C52" s="12">
        <v>44165</v>
      </c>
      <c r="D52" s="13">
        <v>3634.179932</v>
      </c>
      <c r="E52" s="13">
        <v>3699.1201169999999</v>
      </c>
      <c r="F52" s="14">
        <f t="shared" si="3"/>
        <v>3604.179932</v>
      </c>
      <c r="G52" s="28">
        <f t="shared" si="1"/>
        <v>94.940184999999929</v>
      </c>
    </row>
    <row r="53" spans="2:7" ht="20" x14ac:dyDescent="0.2">
      <c r="B53" s="19">
        <v>50</v>
      </c>
      <c r="C53" s="16">
        <v>44172</v>
      </c>
      <c r="D53" s="17">
        <v>3694.7299800000001</v>
      </c>
      <c r="E53" s="17">
        <v>3663.459961</v>
      </c>
      <c r="F53" s="18">
        <f t="shared" si="3"/>
        <v>3664.7299800000001</v>
      </c>
      <c r="G53" s="28">
        <f t="shared" si="1"/>
        <v>-1.2700190000000475</v>
      </c>
    </row>
    <row r="54" spans="2:7" ht="20" x14ac:dyDescent="0.2">
      <c r="B54" s="27">
        <v>51</v>
      </c>
      <c r="C54" s="12">
        <v>44179</v>
      </c>
      <c r="D54" s="13">
        <v>3675.2700199999999</v>
      </c>
      <c r="E54" s="13">
        <v>3709.4099120000001</v>
      </c>
      <c r="F54" s="14">
        <f t="shared" si="3"/>
        <v>3645.2700199999999</v>
      </c>
      <c r="G54" s="28">
        <f t="shared" si="1"/>
        <v>64.139892000000145</v>
      </c>
    </row>
    <row r="55" spans="2:7" ht="20" x14ac:dyDescent="0.2">
      <c r="B55" s="19">
        <v>52</v>
      </c>
      <c r="C55" s="16">
        <v>44186</v>
      </c>
      <c r="D55" s="17">
        <v>3684.280029</v>
      </c>
      <c r="E55" s="17">
        <v>3703.0600589999999</v>
      </c>
      <c r="F55" s="18">
        <f t="shared" si="3"/>
        <v>3654.280029</v>
      </c>
      <c r="G55" s="28">
        <f t="shared" si="1"/>
        <v>48.780029999999897</v>
      </c>
    </row>
    <row r="56" spans="2:7" ht="21" thickBot="1" x14ac:dyDescent="0.25">
      <c r="B56" s="37">
        <v>53</v>
      </c>
      <c r="C56" s="38">
        <v>44193</v>
      </c>
      <c r="D56" s="39">
        <v>3723.030029</v>
      </c>
      <c r="E56" s="39">
        <v>3756.070068</v>
      </c>
      <c r="F56" s="41">
        <f t="shared" si="3"/>
        <v>3693.030029</v>
      </c>
      <c r="G56" s="32">
        <f t="shared" si="1"/>
        <v>63.040038999999979</v>
      </c>
    </row>
  </sheetData>
  <conditionalFormatting sqref="G4:G56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09D6-1ADC-3C4B-B54B-953C37803F94}">
  <dimension ref="B2:G55"/>
  <sheetViews>
    <sheetView topLeftCell="A41" workbookViewId="0">
      <selection activeCell="F68" sqref="F68"/>
    </sheetView>
  </sheetViews>
  <sheetFormatPr baseColWidth="10" defaultRowHeight="14" x14ac:dyDescent="0.15"/>
  <cols>
    <col min="3" max="3" width="17" customWidth="1"/>
    <col min="4" max="4" width="15.33203125" customWidth="1"/>
    <col min="5" max="5" width="16.5" customWidth="1"/>
    <col min="6" max="6" width="18" customWidth="1"/>
    <col min="7" max="7" width="21" customWidth="1"/>
  </cols>
  <sheetData>
    <row r="2" spans="2:7" ht="15" thickBot="1" x14ac:dyDescent="0.2"/>
    <row r="3" spans="2:7" ht="21" thickBot="1" x14ac:dyDescent="0.2">
      <c r="B3" s="7" t="s">
        <v>0</v>
      </c>
      <c r="C3" s="8" t="s">
        <v>2</v>
      </c>
      <c r="D3" s="8" t="s">
        <v>6</v>
      </c>
      <c r="E3" s="8" t="s">
        <v>7</v>
      </c>
      <c r="F3" s="8" t="s">
        <v>1</v>
      </c>
      <c r="G3" s="9" t="s">
        <v>5</v>
      </c>
    </row>
    <row r="4" spans="2:7" ht="20" x14ac:dyDescent="0.2">
      <c r="B4" s="27">
        <v>1</v>
      </c>
      <c r="C4" s="46">
        <v>43465</v>
      </c>
      <c r="D4" s="13">
        <v>2498.9399410000001</v>
      </c>
      <c r="E4" s="13">
        <v>2531.9399410000001</v>
      </c>
      <c r="F4" s="14">
        <f>D4-30</f>
        <v>2468.9399410000001</v>
      </c>
      <c r="G4" s="28">
        <f>E4-F4</f>
        <v>63</v>
      </c>
    </row>
    <row r="5" spans="2:7" ht="20" x14ac:dyDescent="0.2">
      <c r="B5" s="19">
        <v>2</v>
      </c>
      <c r="C5" s="16">
        <v>43472</v>
      </c>
      <c r="D5" s="17">
        <v>2535.610107</v>
      </c>
      <c r="E5" s="17">
        <v>2596.26001</v>
      </c>
      <c r="F5" s="18">
        <f t="shared" ref="F5:F55" si="0">D5-30</f>
        <v>2505.610107</v>
      </c>
      <c r="G5" s="28">
        <f t="shared" ref="G5:G55" si="1">E5-F5</f>
        <v>90.649902999999995</v>
      </c>
    </row>
    <row r="6" spans="2:7" ht="20" x14ac:dyDescent="0.2">
      <c r="B6" s="27">
        <v>3</v>
      </c>
      <c r="C6" s="12">
        <v>43479</v>
      </c>
      <c r="D6" s="13">
        <v>2580.3100589999999</v>
      </c>
      <c r="E6" s="13">
        <v>2670.709961</v>
      </c>
      <c r="F6" s="14">
        <f t="shared" si="0"/>
        <v>2550.3100589999999</v>
      </c>
      <c r="G6" s="28">
        <f t="shared" si="1"/>
        <v>120.39990200000011</v>
      </c>
    </row>
    <row r="7" spans="2:7" ht="20" x14ac:dyDescent="0.2">
      <c r="B7" s="19">
        <v>4</v>
      </c>
      <c r="C7" s="16">
        <v>43486</v>
      </c>
      <c r="D7" s="17">
        <v>2657.8798830000001</v>
      </c>
      <c r="E7" s="17">
        <v>2664.76001</v>
      </c>
      <c r="F7" s="18">
        <f t="shared" si="0"/>
        <v>2627.8798830000001</v>
      </c>
      <c r="G7" s="28">
        <f t="shared" si="1"/>
        <v>36.880126999999902</v>
      </c>
    </row>
    <row r="8" spans="2:7" ht="20" x14ac:dyDescent="0.2">
      <c r="B8" s="27">
        <v>5</v>
      </c>
      <c r="C8" s="12">
        <v>43493</v>
      </c>
      <c r="D8" s="13">
        <v>2644.969971</v>
      </c>
      <c r="E8" s="13">
        <v>2706.530029</v>
      </c>
      <c r="F8" s="14">
        <f t="shared" si="0"/>
        <v>2614.969971</v>
      </c>
      <c r="G8" s="28">
        <f t="shared" si="1"/>
        <v>91.560058000000026</v>
      </c>
    </row>
    <row r="9" spans="2:7" ht="20" x14ac:dyDescent="0.2">
      <c r="B9" s="19">
        <v>6</v>
      </c>
      <c r="C9" s="16">
        <v>43500</v>
      </c>
      <c r="D9" s="17">
        <v>2706.48999</v>
      </c>
      <c r="E9" s="17">
        <v>2707.8798830000001</v>
      </c>
      <c r="F9" s="18">
        <f t="shared" si="0"/>
        <v>2676.48999</v>
      </c>
      <c r="G9" s="28">
        <f t="shared" si="1"/>
        <v>31.389893000000029</v>
      </c>
    </row>
    <row r="10" spans="2:7" ht="20" x14ac:dyDescent="0.2">
      <c r="B10" s="27">
        <v>7</v>
      </c>
      <c r="C10" s="12">
        <v>43507</v>
      </c>
      <c r="D10" s="13">
        <v>2712.3999020000001</v>
      </c>
      <c r="E10" s="13">
        <v>2775.6000979999999</v>
      </c>
      <c r="F10" s="14">
        <f t="shared" si="0"/>
        <v>2682.3999020000001</v>
      </c>
      <c r="G10" s="28">
        <f t="shared" si="1"/>
        <v>93.200195999999778</v>
      </c>
    </row>
    <row r="11" spans="2:7" ht="20" x14ac:dyDescent="0.2">
      <c r="B11" s="33">
        <v>8</v>
      </c>
      <c r="C11" s="16">
        <v>43514</v>
      </c>
      <c r="D11" s="17">
        <v>2769.280029</v>
      </c>
      <c r="E11" s="17">
        <v>2792.669922</v>
      </c>
      <c r="F11" s="18">
        <f t="shared" si="0"/>
        <v>2739.280029</v>
      </c>
      <c r="G11" s="28">
        <f t="shared" si="1"/>
        <v>53.389893000000029</v>
      </c>
    </row>
    <row r="12" spans="2:7" ht="20" x14ac:dyDescent="0.2">
      <c r="B12" s="27">
        <v>9</v>
      </c>
      <c r="C12" s="12">
        <v>43521</v>
      </c>
      <c r="D12" s="13">
        <v>2804.3500979999999</v>
      </c>
      <c r="E12" s="13">
        <v>2803.6899410000001</v>
      </c>
      <c r="F12" s="14">
        <f t="shared" si="0"/>
        <v>2774.3500979999999</v>
      </c>
      <c r="G12" s="28">
        <f t="shared" si="1"/>
        <v>29.339843000000201</v>
      </c>
    </row>
    <row r="13" spans="2:7" ht="20" x14ac:dyDescent="0.2">
      <c r="B13" s="19">
        <v>10</v>
      </c>
      <c r="C13" s="16">
        <v>43528</v>
      </c>
      <c r="D13" s="17">
        <v>2814.3701169999999</v>
      </c>
      <c r="E13" s="17">
        <v>2743.070068</v>
      </c>
      <c r="F13" s="18">
        <f t="shared" si="0"/>
        <v>2784.3701169999999</v>
      </c>
      <c r="G13" s="28">
        <f t="shared" si="1"/>
        <v>-41.300048999999944</v>
      </c>
    </row>
    <row r="14" spans="2:7" ht="20" x14ac:dyDescent="0.2">
      <c r="B14" s="27">
        <v>11</v>
      </c>
      <c r="C14" s="12">
        <v>43535</v>
      </c>
      <c r="D14" s="13">
        <v>2747.610107</v>
      </c>
      <c r="E14" s="13">
        <v>2822.4799800000001</v>
      </c>
      <c r="F14" s="14">
        <f t="shared" si="0"/>
        <v>2717.610107</v>
      </c>
      <c r="G14" s="28">
        <f t="shared" si="1"/>
        <v>104.8698730000001</v>
      </c>
    </row>
    <row r="15" spans="2:7" ht="20" x14ac:dyDescent="0.2">
      <c r="B15" s="19">
        <v>12</v>
      </c>
      <c r="C15" s="16">
        <v>43542</v>
      </c>
      <c r="D15" s="17">
        <v>2822.610107</v>
      </c>
      <c r="E15" s="17">
        <v>2800.709961</v>
      </c>
      <c r="F15" s="18">
        <f t="shared" si="0"/>
        <v>2792.610107</v>
      </c>
      <c r="G15" s="28">
        <f t="shared" si="1"/>
        <v>8.0998540000000503</v>
      </c>
    </row>
    <row r="16" spans="2:7" ht="20" x14ac:dyDescent="0.2">
      <c r="B16" s="27">
        <v>13</v>
      </c>
      <c r="C16" s="12">
        <v>43549</v>
      </c>
      <c r="D16" s="13">
        <v>2796.01001</v>
      </c>
      <c r="E16" s="13">
        <v>2834.3999020000001</v>
      </c>
      <c r="F16" s="14">
        <f t="shared" si="0"/>
        <v>2766.01001</v>
      </c>
      <c r="G16" s="28">
        <f t="shared" si="1"/>
        <v>68.389892000000145</v>
      </c>
    </row>
    <row r="17" spans="2:7" ht="20" x14ac:dyDescent="0.2">
      <c r="B17" s="19">
        <v>14</v>
      </c>
      <c r="C17" s="16">
        <v>43556</v>
      </c>
      <c r="D17" s="17">
        <v>2848.6298830000001</v>
      </c>
      <c r="E17" s="17">
        <v>2892.73999</v>
      </c>
      <c r="F17" s="18">
        <f t="shared" si="0"/>
        <v>2818.6298830000001</v>
      </c>
      <c r="G17" s="28">
        <f t="shared" si="1"/>
        <v>74.110106999999971</v>
      </c>
    </row>
    <row r="18" spans="2:7" ht="20" x14ac:dyDescent="0.2">
      <c r="B18" s="27">
        <v>15</v>
      </c>
      <c r="C18" s="12">
        <v>43563</v>
      </c>
      <c r="D18" s="13">
        <v>2888.459961</v>
      </c>
      <c r="E18" s="13">
        <v>2907.4099120000001</v>
      </c>
      <c r="F18" s="14">
        <f t="shared" si="0"/>
        <v>2858.459961</v>
      </c>
      <c r="G18" s="28">
        <f t="shared" si="1"/>
        <v>48.949951000000056</v>
      </c>
    </row>
    <row r="19" spans="2:7" ht="20" x14ac:dyDescent="0.2">
      <c r="B19" s="19">
        <v>16</v>
      </c>
      <c r="C19" s="16">
        <v>43570</v>
      </c>
      <c r="D19" s="17">
        <v>2908.320068</v>
      </c>
      <c r="E19" s="17">
        <v>2905.030029</v>
      </c>
      <c r="F19" s="18">
        <f t="shared" si="0"/>
        <v>2878.320068</v>
      </c>
      <c r="G19" s="28">
        <f t="shared" si="1"/>
        <v>26.709961000000021</v>
      </c>
    </row>
    <row r="20" spans="2:7" ht="20" x14ac:dyDescent="0.2">
      <c r="B20" s="27">
        <v>17</v>
      </c>
      <c r="C20" s="12">
        <v>43577</v>
      </c>
      <c r="D20" s="13">
        <v>2898.780029</v>
      </c>
      <c r="E20" s="13">
        <v>2939.8798830000001</v>
      </c>
      <c r="F20" s="14">
        <f t="shared" si="0"/>
        <v>2868.780029</v>
      </c>
      <c r="G20" s="28">
        <f t="shared" si="1"/>
        <v>71.09985400000005</v>
      </c>
    </row>
    <row r="21" spans="2:7" ht="20" x14ac:dyDescent="0.2">
      <c r="B21" s="19">
        <v>18</v>
      </c>
      <c r="C21" s="16">
        <v>43584</v>
      </c>
      <c r="D21" s="17">
        <v>2940.580078</v>
      </c>
      <c r="E21" s="17">
        <v>2945.639893</v>
      </c>
      <c r="F21" s="18">
        <f t="shared" si="0"/>
        <v>2910.580078</v>
      </c>
      <c r="G21" s="28">
        <f t="shared" si="1"/>
        <v>35.059815000000071</v>
      </c>
    </row>
    <row r="22" spans="2:7" ht="20" x14ac:dyDescent="0.2">
      <c r="B22" s="27">
        <v>19</v>
      </c>
      <c r="C22" s="12">
        <v>43591</v>
      </c>
      <c r="D22" s="13">
        <v>2908.889893</v>
      </c>
      <c r="E22" s="13">
        <v>2881.3999020000001</v>
      </c>
      <c r="F22" s="14">
        <f t="shared" si="0"/>
        <v>2878.889893</v>
      </c>
      <c r="G22" s="28">
        <f t="shared" si="1"/>
        <v>2.5100090000000819</v>
      </c>
    </row>
    <row r="23" spans="2:7" ht="20" x14ac:dyDescent="0.2">
      <c r="B23" s="19">
        <v>20</v>
      </c>
      <c r="C23" s="16">
        <v>43598</v>
      </c>
      <c r="D23" s="17">
        <v>2840.1899410000001</v>
      </c>
      <c r="E23" s="17">
        <v>2859.530029</v>
      </c>
      <c r="F23" s="18">
        <f t="shared" si="0"/>
        <v>2810.1899410000001</v>
      </c>
      <c r="G23" s="28">
        <f t="shared" si="1"/>
        <v>49.340087999999923</v>
      </c>
    </row>
    <row r="24" spans="2:7" ht="20" x14ac:dyDescent="0.2">
      <c r="B24" s="27">
        <v>21</v>
      </c>
      <c r="C24" s="12">
        <v>43605</v>
      </c>
      <c r="D24" s="13">
        <v>2841.9399410000001</v>
      </c>
      <c r="E24" s="13">
        <v>2826.0600589999999</v>
      </c>
      <c r="F24" s="14">
        <f t="shared" si="0"/>
        <v>2811.9399410000001</v>
      </c>
      <c r="G24" s="28">
        <f t="shared" si="1"/>
        <v>14.12011799999982</v>
      </c>
    </row>
    <row r="25" spans="2:7" ht="20" x14ac:dyDescent="0.2">
      <c r="B25" s="19">
        <v>22</v>
      </c>
      <c r="C25" s="16">
        <v>43612</v>
      </c>
      <c r="D25" s="17">
        <v>2830.030029</v>
      </c>
      <c r="E25" s="17">
        <v>2752.0600589999999</v>
      </c>
      <c r="F25" s="18">
        <f t="shared" si="0"/>
        <v>2800.030029</v>
      </c>
      <c r="G25" s="28">
        <f t="shared" si="1"/>
        <v>-47.969970000000103</v>
      </c>
    </row>
    <row r="26" spans="2:7" ht="20" x14ac:dyDescent="0.2">
      <c r="B26" s="27">
        <v>23</v>
      </c>
      <c r="C26" s="46">
        <v>43619</v>
      </c>
      <c r="D26" s="13">
        <v>2751.530029</v>
      </c>
      <c r="E26" s="13">
        <v>2873.3400879999999</v>
      </c>
      <c r="F26" s="14">
        <f t="shared" si="0"/>
        <v>2721.530029</v>
      </c>
      <c r="G26" s="28">
        <f t="shared" si="1"/>
        <v>151.81005899999991</v>
      </c>
    </row>
    <row r="27" spans="2:7" ht="20" x14ac:dyDescent="0.2">
      <c r="B27" s="19">
        <v>24</v>
      </c>
      <c r="C27" s="16">
        <v>43626</v>
      </c>
      <c r="D27" s="17">
        <v>2885.830078</v>
      </c>
      <c r="E27" s="17">
        <v>2886.9799800000001</v>
      </c>
      <c r="F27" s="18">
        <f t="shared" si="0"/>
        <v>2855.830078</v>
      </c>
      <c r="G27" s="28">
        <f t="shared" si="1"/>
        <v>31.149902000000111</v>
      </c>
    </row>
    <row r="28" spans="2:7" ht="20" x14ac:dyDescent="0.2">
      <c r="B28" s="27">
        <v>25</v>
      </c>
      <c r="C28" s="12">
        <v>43633</v>
      </c>
      <c r="D28" s="13">
        <v>2889.75</v>
      </c>
      <c r="E28" s="13">
        <v>2950.459961</v>
      </c>
      <c r="F28" s="14">
        <f t="shared" si="0"/>
        <v>2859.75</v>
      </c>
      <c r="G28" s="28">
        <f t="shared" si="1"/>
        <v>90.709961000000021</v>
      </c>
    </row>
    <row r="29" spans="2:7" ht="20" x14ac:dyDescent="0.2">
      <c r="B29" s="19">
        <v>26</v>
      </c>
      <c r="C29" s="16">
        <v>43640</v>
      </c>
      <c r="D29" s="17">
        <v>2951.419922</v>
      </c>
      <c r="E29" s="17">
        <v>2941.76001</v>
      </c>
      <c r="F29" s="18">
        <f t="shared" si="0"/>
        <v>2921.419922</v>
      </c>
      <c r="G29" s="28">
        <f t="shared" si="1"/>
        <v>20.340087999999923</v>
      </c>
    </row>
    <row r="30" spans="2:7" ht="20" x14ac:dyDescent="0.2">
      <c r="B30" s="27">
        <v>27</v>
      </c>
      <c r="C30" s="12">
        <v>43647</v>
      </c>
      <c r="D30" s="13">
        <v>2971.4099120000001</v>
      </c>
      <c r="E30" s="13">
        <v>2990.4099120000001</v>
      </c>
      <c r="F30" s="14">
        <f t="shared" si="0"/>
        <v>2941.4099120000001</v>
      </c>
      <c r="G30" s="28">
        <f t="shared" si="1"/>
        <v>49</v>
      </c>
    </row>
    <row r="31" spans="2:7" ht="20" x14ac:dyDescent="0.2">
      <c r="B31" s="19">
        <v>28</v>
      </c>
      <c r="C31" s="16">
        <v>43654</v>
      </c>
      <c r="D31" s="17">
        <v>2979.7700199999999</v>
      </c>
      <c r="E31" s="17">
        <v>3013.7700199999999</v>
      </c>
      <c r="F31" s="18">
        <f t="shared" si="0"/>
        <v>2949.7700199999999</v>
      </c>
      <c r="G31" s="28">
        <f t="shared" si="1"/>
        <v>64</v>
      </c>
    </row>
    <row r="32" spans="2:7" ht="20" x14ac:dyDescent="0.2">
      <c r="B32" s="27">
        <v>29</v>
      </c>
      <c r="C32" s="12">
        <v>43661</v>
      </c>
      <c r="D32" s="13">
        <v>3017.8000489999999</v>
      </c>
      <c r="E32" s="13">
        <v>2976.610107</v>
      </c>
      <c r="F32" s="14">
        <f t="shared" si="0"/>
        <v>2987.8000489999999</v>
      </c>
      <c r="G32" s="28">
        <f t="shared" si="1"/>
        <v>-11.189941999999974</v>
      </c>
    </row>
    <row r="33" spans="2:7" ht="20" x14ac:dyDescent="0.2">
      <c r="B33" s="19">
        <v>30</v>
      </c>
      <c r="C33" s="16">
        <v>43668</v>
      </c>
      <c r="D33" s="17">
        <v>2981.929932</v>
      </c>
      <c r="E33" s="17">
        <v>3025.860107</v>
      </c>
      <c r="F33" s="18">
        <f t="shared" si="0"/>
        <v>2951.929932</v>
      </c>
      <c r="G33" s="28">
        <f t="shared" si="1"/>
        <v>73.930174999999963</v>
      </c>
    </row>
    <row r="34" spans="2:7" ht="20" x14ac:dyDescent="0.2">
      <c r="B34" s="27">
        <v>31</v>
      </c>
      <c r="C34" s="12">
        <v>43675</v>
      </c>
      <c r="D34" s="13">
        <v>3024.469971</v>
      </c>
      <c r="E34" s="13">
        <v>2932.0500489999999</v>
      </c>
      <c r="F34" s="14">
        <f t="shared" si="0"/>
        <v>2994.469971</v>
      </c>
      <c r="G34" s="28">
        <f t="shared" si="1"/>
        <v>-62.419922000000042</v>
      </c>
    </row>
    <row r="35" spans="2:7" ht="20" x14ac:dyDescent="0.2">
      <c r="B35" s="19">
        <v>32</v>
      </c>
      <c r="C35" s="44">
        <v>43682</v>
      </c>
      <c r="D35" s="17">
        <v>2898.070068</v>
      </c>
      <c r="E35" s="17">
        <v>2918.6499020000001</v>
      </c>
      <c r="F35" s="18">
        <f t="shared" si="0"/>
        <v>2868.070068</v>
      </c>
      <c r="G35" s="28">
        <f t="shared" si="1"/>
        <v>50.579834000000119</v>
      </c>
    </row>
    <row r="36" spans="2:7" ht="20" x14ac:dyDescent="0.2">
      <c r="B36" s="27">
        <v>33</v>
      </c>
      <c r="C36" s="46">
        <v>43689</v>
      </c>
      <c r="D36" s="13">
        <v>2907.070068</v>
      </c>
      <c r="E36" s="13">
        <v>2888.679932</v>
      </c>
      <c r="F36" s="14">
        <f t="shared" si="0"/>
        <v>2877.070068</v>
      </c>
      <c r="G36" s="28">
        <f t="shared" si="1"/>
        <v>11.609864000000016</v>
      </c>
    </row>
    <row r="37" spans="2:7" ht="20" x14ac:dyDescent="0.2">
      <c r="B37" s="19">
        <v>34</v>
      </c>
      <c r="C37" s="44">
        <v>43696</v>
      </c>
      <c r="D37" s="17">
        <v>2913.4799800000001</v>
      </c>
      <c r="E37" s="17">
        <v>2847.110107</v>
      </c>
      <c r="F37" s="18">
        <f t="shared" si="0"/>
        <v>2883.4799800000001</v>
      </c>
      <c r="G37" s="28">
        <f t="shared" si="1"/>
        <v>-36.369873000000098</v>
      </c>
    </row>
    <row r="38" spans="2:7" ht="20" x14ac:dyDescent="0.2">
      <c r="B38" s="27">
        <v>35</v>
      </c>
      <c r="C38" s="46">
        <v>43703</v>
      </c>
      <c r="D38" s="13">
        <v>2866.6999510000001</v>
      </c>
      <c r="E38" s="13">
        <v>2926.459961</v>
      </c>
      <c r="F38" s="14">
        <f t="shared" si="0"/>
        <v>2836.6999510000001</v>
      </c>
      <c r="G38" s="28">
        <f t="shared" si="1"/>
        <v>89.760009999999966</v>
      </c>
    </row>
    <row r="39" spans="2:7" ht="20" x14ac:dyDescent="0.2">
      <c r="B39" s="19">
        <v>36</v>
      </c>
      <c r="C39" s="44">
        <v>43710</v>
      </c>
      <c r="D39" s="17">
        <v>2909.01001</v>
      </c>
      <c r="E39" s="17">
        <v>2978.709961</v>
      </c>
      <c r="F39" s="18">
        <f t="shared" si="0"/>
        <v>2879.01001</v>
      </c>
      <c r="G39" s="28">
        <f t="shared" si="1"/>
        <v>99.699951000000056</v>
      </c>
    </row>
    <row r="40" spans="2:7" ht="20" x14ac:dyDescent="0.2">
      <c r="B40" s="27">
        <v>37</v>
      </c>
      <c r="C40" s="12">
        <v>43717</v>
      </c>
      <c r="D40" s="13">
        <v>2988.429932</v>
      </c>
      <c r="E40" s="13">
        <v>3007.389893</v>
      </c>
      <c r="F40" s="14">
        <f t="shared" si="0"/>
        <v>2958.429932</v>
      </c>
      <c r="G40" s="28">
        <f t="shared" si="1"/>
        <v>48.959961000000021</v>
      </c>
    </row>
    <row r="41" spans="2:7" ht="20" x14ac:dyDescent="0.2">
      <c r="B41" s="19">
        <v>38</v>
      </c>
      <c r="C41" s="16">
        <v>43724</v>
      </c>
      <c r="D41" s="17">
        <v>2996.4099120000001</v>
      </c>
      <c r="E41" s="17">
        <v>2992.070068</v>
      </c>
      <c r="F41" s="18">
        <f t="shared" si="0"/>
        <v>2966.4099120000001</v>
      </c>
      <c r="G41" s="28">
        <f t="shared" si="1"/>
        <v>25.660155999999915</v>
      </c>
    </row>
    <row r="42" spans="2:7" ht="20" x14ac:dyDescent="0.2">
      <c r="B42" s="27">
        <v>39</v>
      </c>
      <c r="C42" s="12">
        <v>43731</v>
      </c>
      <c r="D42" s="13">
        <v>2983.5</v>
      </c>
      <c r="E42" s="13">
        <v>2961.790039</v>
      </c>
      <c r="F42" s="14">
        <f t="shared" si="0"/>
        <v>2953.5</v>
      </c>
      <c r="G42" s="28">
        <f t="shared" si="1"/>
        <v>8.2900389999999788</v>
      </c>
    </row>
    <row r="43" spans="2:7" ht="20" x14ac:dyDescent="0.2">
      <c r="B43" s="19">
        <v>40</v>
      </c>
      <c r="C43" s="16">
        <v>43738</v>
      </c>
      <c r="D43" s="17">
        <v>2967.070068</v>
      </c>
      <c r="E43" s="17">
        <v>2952.01001</v>
      </c>
      <c r="F43" s="18">
        <f t="shared" si="0"/>
        <v>2937.070068</v>
      </c>
      <c r="G43" s="28">
        <f t="shared" si="1"/>
        <v>14.939941999999974</v>
      </c>
    </row>
    <row r="44" spans="2:7" ht="20" x14ac:dyDescent="0.2">
      <c r="B44" s="27">
        <v>41</v>
      </c>
      <c r="C44" s="12">
        <v>43745</v>
      </c>
      <c r="D44" s="13">
        <v>2944.2299800000001</v>
      </c>
      <c r="E44" s="13">
        <v>2970.2700199999999</v>
      </c>
      <c r="F44" s="14">
        <f t="shared" si="0"/>
        <v>2914.2299800000001</v>
      </c>
      <c r="G44" s="28">
        <f t="shared" si="1"/>
        <v>56.040039999999863</v>
      </c>
    </row>
    <row r="45" spans="2:7" ht="20" x14ac:dyDescent="0.2">
      <c r="B45" s="19">
        <v>42</v>
      </c>
      <c r="C45" s="16">
        <v>43752</v>
      </c>
      <c r="D45" s="17">
        <v>2965.8100589999999</v>
      </c>
      <c r="E45" s="17">
        <v>2986.1999510000001</v>
      </c>
      <c r="F45" s="18">
        <f t="shared" si="0"/>
        <v>2935.8100589999999</v>
      </c>
      <c r="G45" s="28">
        <f t="shared" si="1"/>
        <v>50.389892000000145</v>
      </c>
    </row>
    <row r="46" spans="2:7" ht="20" x14ac:dyDescent="0.2">
      <c r="B46" s="27">
        <v>43</v>
      </c>
      <c r="C46" s="12">
        <v>43759</v>
      </c>
      <c r="D46" s="13">
        <v>2996.4799800000001</v>
      </c>
      <c r="E46" s="13">
        <v>3022.5500489999999</v>
      </c>
      <c r="F46" s="14">
        <f t="shared" si="0"/>
        <v>2966.4799800000001</v>
      </c>
      <c r="G46" s="28">
        <f t="shared" si="1"/>
        <v>56.070068999999876</v>
      </c>
    </row>
    <row r="47" spans="2:7" ht="20" x14ac:dyDescent="0.2">
      <c r="B47" s="19">
        <v>44</v>
      </c>
      <c r="C47" s="16">
        <v>43766</v>
      </c>
      <c r="D47" s="17">
        <v>3032.1201169999999</v>
      </c>
      <c r="E47" s="17">
        <v>3066.9099120000001</v>
      </c>
      <c r="F47" s="18">
        <f t="shared" si="0"/>
        <v>3002.1201169999999</v>
      </c>
      <c r="G47" s="28">
        <f t="shared" si="1"/>
        <v>64.78979500000014</v>
      </c>
    </row>
    <row r="48" spans="2:7" ht="20" x14ac:dyDescent="0.2">
      <c r="B48" s="27">
        <v>45</v>
      </c>
      <c r="C48" s="12">
        <v>43773</v>
      </c>
      <c r="D48" s="13">
        <v>3078.959961</v>
      </c>
      <c r="E48" s="13">
        <v>3093.080078</v>
      </c>
      <c r="F48" s="14">
        <f t="shared" si="0"/>
        <v>3048.959961</v>
      </c>
      <c r="G48" s="28">
        <f t="shared" si="1"/>
        <v>44.120116999999937</v>
      </c>
    </row>
    <row r="49" spans="2:7" ht="20" x14ac:dyDescent="0.2">
      <c r="B49" s="19">
        <v>46</v>
      </c>
      <c r="C49" s="16">
        <v>43780</v>
      </c>
      <c r="D49" s="17">
        <v>3080.330078</v>
      </c>
      <c r="E49" s="17">
        <v>3120.459961</v>
      </c>
      <c r="F49" s="18">
        <f t="shared" si="0"/>
        <v>3050.330078</v>
      </c>
      <c r="G49" s="28">
        <f t="shared" si="1"/>
        <v>70.129883000000063</v>
      </c>
    </row>
    <row r="50" spans="2:7" ht="20" x14ac:dyDescent="0.2">
      <c r="B50" s="27">
        <v>47</v>
      </c>
      <c r="C50" s="12">
        <v>43787</v>
      </c>
      <c r="D50" s="13">
        <v>3117.9099120000001</v>
      </c>
      <c r="E50" s="13">
        <v>3110.290039</v>
      </c>
      <c r="F50" s="14">
        <f t="shared" si="0"/>
        <v>3087.9099120000001</v>
      </c>
      <c r="G50" s="28">
        <f t="shared" si="1"/>
        <v>22.380126999999902</v>
      </c>
    </row>
    <row r="51" spans="2:7" ht="20" x14ac:dyDescent="0.2">
      <c r="B51" s="19">
        <v>48</v>
      </c>
      <c r="C51" s="16">
        <v>43794</v>
      </c>
      <c r="D51" s="17">
        <v>3117.4399410000001</v>
      </c>
      <c r="E51" s="17">
        <v>3140.9799800000001</v>
      </c>
      <c r="F51" s="18">
        <f t="shared" si="0"/>
        <v>3087.4399410000001</v>
      </c>
      <c r="G51" s="28">
        <f t="shared" si="1"/>
        <v>53.540038999999979</v>
      </c>
    </row>
    <row r="52" spans="2:7" ht="20" x14ac:dyDescent="0.2">
      <c r="B52" s="27">
        <v>49</v>
      </c>
      <c r="C52" s="12">
        <v>43801</v>
      </c>
      <c r="D52" s="13">
        <v>3143.8500979999999</v>
      </c>
      <c r="E52" s="13">
        <v>3145.9099120000001</v>
      </c>
      <c r="F52" s="14">
        <f t="shared" si="0"/>
        <v>3113.8500979999999</v>
      </c>
      <c r="G52" s="28">
        <f t="shared" si="1"/>
        <v>32.059814000000188</v>
      </c>
    </row>
    <row r="53" spans="2:7" ht="20" x14ac:dyDescent="0.2">
      <c r="B53" s="19">
        <v>50</v>
      </c>
      <c r="C53" s="16">
        <v>43808</v>
      </c>
      <c r="D53" s="17">
        <v>3141.860107</v>
      </c>
      <c r="E53" s="17">
        <v>3168.8000489999999</v>
      </c>
      <c r="F53" s="18">
        <f t="shared" si="0"/>
        <v>3111.860107</v>
      </c>
      <c r="G53" s="28">
        <f t="shared" si="1"/>
        <v>56.939941999999974</v>
      </c>
    </row>
    <row r="54" spans="2:7" ht="20" x14ac:dyDescent="0.2">
      <c r="B54" s="27">
        <v>51</v>
      </c>
      <c r="C54" s="12">
        <v>43815</v>
      </c>
      <c r="D54" s="13">
        <v>3183.6298830000001</v>
      </c>
      <c r="E54" s="13">
        <v>3221.219971</v>
      </c>
      <c r="F54" s="14">
        <f t="shared" si="0"/>
        <v>3153.6298830000001</v>
      </c>
      <c r="G54" s="28">
        <f t="shared" si="1"/>
        <v>67.590087999999923</v>
      </c>
    </row>
    <row r="55" spans="2:7" ht="21" thickBot="1" x14ac:dyDescent="0.25">
      <c r="B55" s="29">
        <v>52</v>
      </c>
      <c r="C55" s="34">
        <v>43822</v>
      </c>
      <c r="D55" s="30">
        <v>3226.0500489999999</v>
      </c>
      <c r="E55" s="30">
        <v>3239.9099120000001</v>
      </c>
      <c r="F55" s="36">
        <f t="shared" si="0"/>
        <v>3196.0500489999999</v>
      </c>
      <c r="G55" s="32">
        <f t="shared" si="1"/>
        <v>43.859863000000132</v>
      </c>
    </row>
  </sheetData>
  <conditionalFormatting sqref="G4:G55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7B70-EAC4-4343-B86C-739213167666}">
  <dimension ref="B2:G55"/>
  <sheetViews>
    <sheetView topLeftCell="A39" workbookViewId="0">
      <selection activeCell="E63" sqref="E63"/>
    </sheetView>
  </sheetViews>
  <sheetFormatPr baseColWidth="10" defaultRowHeight="14" x14ac:dyDescent="0.15"/>
  <cols>
    <col min="3" max="3" width="21.5" customWidth="1"/>
    <col min="4" max="4" width="17.6640625" customWidth="1"/>
    <col min="5" max="5" width="17.83203125" customWidth="1"/>
    <col min="6" max="6" width="17.6640625" customWidth="1"/>
    <col min="7" max="7" width="20.1640625" customWidth="1"/>
  </cols>
  <sheetData>
    <row r="2" spans="2:7" ht="15" thickBot="1" x14ac:dyDescent="0.2"/>
    <row r="3" spans="2:7" ht="21" thickBot="1" x14ac:dyDescent="0.2">
      <c r="B3" s="7" t="s">
        <v>0</v>
      </c>
      <c r="C3" s="8" t="s">
        <v>2</v>
      </c>
      <c r="D3" s="8" t="s">
        <v>6</v>
      </c>
      <c r="E3" s="8" t="s">
        <v>7</v>
      </c>
      <c r="F3" s="8" t="s">
        <v>1</v>
      </c>
      <c r="G3" s="9" t="s">
        <v>5</v>
      </c>
    </row>
    <row r="4" spans="2:7" ht="20" x14ac:dyDescent="0.2">
      <c r="B4" s="27">
        <v>1</v>
      </c>
      <c r="C4" s="12">
        <v>43101</v>
      </c>
      <c r="D4" s="13">
        <v>2683.7299800000001</v>
      </c>
      <c r="E4" s="13">
        <v>2743.1499020000001</v>
      </c>
      <c r="F4" s="14">
        <f>D4-30</f>
        <v>2653.7299800000001</v>
      </c>
      <c r="G4" s="28">
        <f>E4-F4</f>
        <v>89.419922000000042</v>
      </c>
    </row>
    <row r="5" spans="2:7" ht="20" x14ac:dyDescent="0.2">
      <c r="B5" s="19">
        <v>2</v>
      </c>
      <c r="C5" s="16">
        <v>43108</v>
      </c>
      <c r="D5" s="17">
        <v>2742.669922</v>
      </c>
      <c r="E5" s="17">
        <v>2786.23999</v>
      </c>
      <c r="F5" s="18">
        <f t="shared" ref="F5:F55" si="0">D5-30</f>
        <v>2712.669922</v>
      </c>
      <c r="G5" s="28">
        <f t="shared" ref="G5:G55" si="1">E5-F5</f>
        <v>73.570067999999992</v>
      </c>
    </row>
    <row r="6" spans="2:7" ht="20" x14ac:dyDescent="0.2">
      <c r="B6" s="27">
        <v>3</v>
      </c>
      <c r="C6" s="12">
        <v>43115</v>
      </c>
      <c r="D6" s="13">
        <v>2798.959961</v>
      </c>
      <c r="E6" s="13">
        <v>2810.3000489999999</v>
      </c>
      <c r="F6" s="14">
        <f t="shared" si="0"/>
        <v>2768.959961</v>
      </c>
      <c r="G6" s="28">
        <f t="shared" si="1"/>
        <v>41.340087999999923</v>
      </c>
    </row>
    <row r="7" spans="2:7" ht="20" x14ac:dyDescent="0.2">
      <c r="B7" s="19">
        <v>4</v>
      </c>
      <c r="C7" s="16">
        <v>43122</v>
      </c>
      <c r="D7" s="17">
        <v>2809.1599120000001</v>
      </c>
      <c r="E7" s="17">
        <v>2872.8701169999999</v>
      </c>
      <c r="F7" s="18">
        <f t="shared" si="0"/>
        <v>2779.1599120000001</v>
      </c>
      <c r="G7" s="28">
        <f t="shared" si="1"/>
        <v>93.71020499999986</v>
      </c>
    </row>
    <row r="8" spans="2:7" ht="20" x14ac:dyDescent="0.2">
      <c r="B8" s="27">
        <v>5</v>
      </c>
      <c r="C8" s="12">
        <v>43129</v>
      </c>
      <c r="D8" s="13">
        <v>2867.2299800000001</v>
      </c>
      <c r="E8" s="13">
        <v>2762.1298830000001</v>
      </c>
      <c r="F8" s="14">
        <f t="shared" si="0"/>
        <v>2837.2299800000001</v>
      </c>
      <c r="G8" s="28">
        <f t="shared" si="1"/>
        <v>-75.100097000000005</v>
      </c>
    </row>
    <row r="9" spans="2:7" ht="20" x14ac:dyDescent="0.2">
      <c r="B9" s="19">
        <v>6</v>
      </c>
      <c r="C9" s="44">
        <v>43136</v>
      </c>
      <c r="D9" s="17">
        <v>2741.0600589999999</v>
      </c>
      <c r="E9" s="17">
        <v>2619.5500489999999</v>
      </c>
      <c r="F9" s="18">
        <f t="shared" si="0"/>
        <v>2711.0600589999999</v>
      </c>
      <c r="G9" s="28">
        <f t="shared" si="1"/>
        <v>-91.510009999999966</v>
      </c>
    </row>
    <row r="10" spans="2:7" ht="20" x14ac:dyDescent="0.2">
      <c r="B10" s="27">
        <v>7</v>
      </c>
      <c r="C10" s="46">
        <v>43143</v>
      </c>
      <c r="D10" s="13">
        <v>2636.75</v>
      </c>
      <c r="E10" s="13">
        <v>2732.219971</v>
      </c>
      <c r="F10" s="14">
        <f t="shared" si="0"/>
        <v>2606.75</v>
      </c>
      <c r="G10" s="28">
        <f t="shared" si="1"/>
        <v>125.46997099999999</v>
      </c>
    </row>
    <row r="11" spans="2:7" ht="20" x14ac:dyDescent="0.2">
      <c r="B11" s="33">
        <v>8</v>
      </c>
      <c r="C11" s="44">
        <v>43150</v>
      </c>
      <c r="D11" s="17">
        <v>2722.98999</v>
      </c>
      <c r="E11" s="17">
        <v>2747.3000489999999</v>
      </c>
      <c r="F11" s="18">
        <f t="shared" si="0"/>
        <v>2692.98999</v>
      </c>
      <c r="G11" s="28">
        <f t="shared" si="1"/>
        <v>54.31005899999991</v>
      </c>
    </row>
    <row r="12" spans="2:7" ht="20" x14ac:dyDescent="0.2">
      <c r="B12" s="27">
        <v>9</v>
      </c>
      <c r="C12" s="46">
        <v>43157</v>
      </c>
      <c r="D12" s="13">
        <v>2757.3701169999999</v>
      </c>
      <c r="E12" s="13">
        <v>2691.25</v>
      </c>
      <c r="F12" s="14">
        <f t="shared" si="0"/>
        <v>2727.3701169999999</v>
      </c>
      <c r="G12" s="28">
        <f t="shared" si="1"/>
        <v>-36.120116999999937</v>
      </c>
    </row>
    <row r="13" spans="2:7" ht="20" x14ac:dyDescent="0.2">
      <c r="B13" s="19">
        <v>10</v>
      </c>
      <c r="C13" s="44">
        <v>43164</v>
      </c>
      <c r="D13" s="17">
        <v>2681.0600589999999</v>
      </c>
      <c r="E13" s="17">
        <v>2786.570068</v>
      </c>
      <c r="F13" s="18">
        <f t="shared" si="0"/>
        <v>2651.0600589999999</v>
      </c>
      <c r="G13" s="28">
        <f t="shared" si="1"/>
        <v>135.51000900000008</v>
      </c>
    </row>
    <row r="14" spans="2:7" ht="20" x14ac:dyDescent="0.2">
      <c r="B14" s="27">
        <v>11</v>
      </c>
      <c r="C14" s="46">
        <v>43171</v>
      </c>
      <c r="D14" s="13">
        <v>2790.540039</v>
      </c>
      <c r="E14" s="13">
        <v>2752.01001</v>
      </c>
      <c r="F14" s="14">
        <f t="shared" si="0"/>
        <v>2760.540039</v>
      </c>
      <c r="G14" s="28">
        <f t="shared" si="1"/>
        <v>-8.5300290000000132</v>
      </c>
    </row>
    <row r="15" spans="2:7" ht="20" x14ac:dyDescent="0.2">
      <c r="B15" s="19">
        <v>12</v>
      </c>
      <c r="C15" s="44">
        <v>43178</v>
      </c>
      <c r="D15" s="17">
        <v>2741.3798830000001</v>
      </c>
      <c r="E15" s="17">
        <v>2588.26001</v>
      </c>
      <c r="F15" s="18">
        <f t="shared" si="0"/>
        <v>2711.3798830000001</v>
      </c>
      <c r="G15" s="28">
        <f t="shared" si="1"/>
        <v>-123.1198730000001</v>
      </c>
    </row>
    <row r="16" spans="2:7" ht="20" x14ac:dyDescent="0.2">
      <c r="B16" s="27">
        <v>13</v>
      </c>
      <c r="C16" s="46">
        <v>43185</v>
      </c>
      <c r="D16" s="13">
        <v>2619.3500979999999</v>
      </c>
      <c r="E16" s="13">
        <v>2640.8701169999999</v>
      </c>
      <c r="F16" s="14">
        <f t="shared" si="0"/>
        <v>2589.3500979999999</v>
      </c>
      <c r="G16" s="28">
        <f t="shared" si="1"/>
        <v>51.520019000000048</v>
      </c>
    </row>
    <row r="17" spans="2:7" ht="20" x14ac:dyDescent="0.2">
      <c r="B17" s="19">
        <v>14</v>
      </c>
      <c r="C17" s="44">
        <v>43192</v>
      </c>
      <c r="D17" s="17">
        <v>2633.4499510000001</v>
      </c>
      <c r="E17" s="17">
        <v>2604.469971</v>
      </c>
      <c r="F17" s="18">
        <f t="shared" si="0"/>
        <v>2603.4499510000001</v>
      </c>
      <c r="G17" s="28">
        <f t="shared" si="1"/>
        <v>1.0200199999999313</v>
      </c>
    </row>
    <row r="18" spans="2:7" ht="20" x14ac:dyDescent="0.2">
      <c r="B18" s="27">
        <v>15</v>
      </c>
      <c r="C18" s="46">
        <v>43199</v>
      </c>
      <c r="D18" s="13">
        <v>2617.179932</v>
      </c>
      <c r="E18" s="13">
        <v>2656.3000489999999</v>
      </c>
      <c r="F18" s="14">
        <f t="shared" si="0"/>
        <v>2587.179932</v>
      </c>
      <c r="G18" s="28">
        <f t="shared" si="1"/>
        <v>69.120116999999937</v>
      </c>
    </row>
    <row r="19" spans="2:7" ht="20" x14ac:dyDescent="0.2">
      <c r="B19" s="19">
        <v>16</v>
      </c>
      <c r="C19" s="44">
        <v>43206</v>
      </c>
      <c r="D19" s="17">
        <v>2670.1000979999999</v>
      </c>
      <c r="E19" s="17">
        <v>2670.139893</v>
      </c>
      <c r="F19" s="18">
        <f t="shared" si="0"/>
        <v>2640.1000979999999</v>
      </c>
      <c r="G19" s="28">
        <f t="shared" si="1"/>
        <v>30.03979500000014</v>
      </c>
    </row>
    <row r="20" spans="2:7" ht="20" x14ac:dyDescent="0.2">
      <c r="B20" s="27">
        <v>17</v>
      </c>
      <c r="C20" s="12">
        <v>43213</v>
      </c>
      <c r="D20" s="13">
        <v>2675.3999020000001</v>
      </c>
      <c r="E20" s="13">
        <v>2669.9099120000001</v>
      </c>
      <c r="F20" s="14">
        <f t="shared" si="0"/>
        <v>2645.3999020000001</v>
      </c>
      <c r="G20" s="28">
        <f t="shared" si="1"/>
        <v>24.510009999999966</v>
      </c>
    </row>
    <row r="21" spans="2:7" ht="20" x14ac:dyDescent="0.2">
      <c r="B21" s="19">
        <v>18</v>
      </c>
      <c r="C21" s="16">
        <v>43220</v>
      </c>
      <c r="D21" s="17">
        <v>2682.51001</v>
      </c>
      <c r="E21" s="17">
        <v>2663.419922</v>
      </c>
      <c r="F21" s="18">
        <f t="shared" si="0"/>
        <v>2652.51001</v>
      </c>
      <c r="G21" s="28">
        <f t="shared" si="1"/>
        <v>10.909912000000077</v>
      </c>
    </row>
    <row r="22" spans="2:7" ht="20" x14ac:dyDescent="0.2">
      <c r="B22" s="27">
        <v>19</v>
      </c>
      <c r="C22" s="12">
        <v>43227</v>
      </c>
      <c r="D22" s="13">
        <v>2680.3400879999999</v>
      </c>
      <c r="E22" s="13">
        <v>2727.719971</v>
      </c>
      <c r="F22" s="14">
        <f t="shared" si="0"/>
        <v>2650.3400879999999</v>
      </c>
      <c r="G22" s="28">
        <f t="shared" si="1"/>
        <v>77.379883000000063</v>
      </c>
    </row>
    <row r="23" spans="2:7" ht="20" x14ac:dyDescent="0.2">
      <c r="B23" s="19">
        <v>20</v>
      </c>
      <c r="C23" s="16">
        <v>43234</v>
      </c>
      <c r="D23" s="17">
        <v>2738.469971</v>
      </c>
      <c r="E23" s="17">
        <v>2712.969971</v>
      </c>
      <c r="F23" s="18">
        <v>2710</v>
      </c>
      <c r="G23" s="28">
        <f t="shared" si="1"/>
        <v>2.9699709999999868</v>
      </c>
    </row>
    <row r="24" spans="2:7" ht="20" x14ac:dyDescent="0.2">
      <c r="B24" s="27">
        <v>21</v>
      </c>
      <c r="C24" s="12">
        <v>43241</v>
      </c>
      <c r="D24" s="13">
        <v>2735.389893</v>
      </c>
      <c r="E24" s="13">
        <v>2721.330078</v>
      </c>
      <c r="F24" s="14">
        <f t="shared" si="0"/>
        <v>2705.389893</v>
      </c>
      <c r="G24" s="28">
        <f t="shared" si="1"/>
        <v>15.940184999999929</v>
      </c>
    </row>
    <row r="25" spans="2:7" ht="20" x14ac:dyDescent="0.2">
      <c r="B25" s="19">
        <v>22</v>
      </c>
      <c r="C25" s="16">
        <v>43248</v>
      </c>
      <c r="D25" s="17">
        <v>2705.110107</v>
      </c>
      <c r="E25" s="17">
        <v>2734.6201169999999</v>
      </c>
      <c r="F25" s="18">
        <f t="shared" si="0"/>
        <v>2675.110107</v>
      </c>
      <c r="G25" s="28">
        <f t="shared" si="1"/>
        <v>59.510009999999966</v>
      </c>
    </row>
    <row r="26" spans="2:7" ht="20" x14ac:dyDescent="0.2">
      <c r="B26" s="27">
        <v>23</v>
      </c>
      <c r="C26" s="12">
        <v>43255</v>
      </c>
      <c r="D26" s="13">
        <v>2741.669922</v>
      </c>
      <c r="E26" s="13">
        <v>2779.030029</v>
      </c>
      <c r="F26" s="14">
        <f t="shared" si="0"/>
        <v>2711.669922</v>
      </c>
      <c r="G26" s="28">
        <f t="shared" si="1"/>
        <v>67.360106999999971</v>
      </c>
    </row>
    <row r="27" spans="2:7" ht="20" x14ac:dyDescent="0.2">
      <c r="B27" s="19">
        <v>24</v>
      </c>
      <c r="C27" s="16">
        <v>43262</v>
      </c>
      <c r="D27" s="17">
        <v>2780.179932</v>
      </c>
      <c r="E27" s="17">
        <v>2779.6599120000001</v>
      </c>
      <c r="F27" s="18">
        <f t="shared" si="0"/>
        <v>2750.179932</v>
      </c>
      <c r="G27" s="28">
        <f t="shared" si="1"/>
        <v>29.479980000000069</v>
      </c>
    </row>
    <row r="28" spans="2:7" ht="20" x14ac:dyDescent="0.2">
      <c r="B28" s="27">
        <v>25</v>
      </c>
      <c r="C28" s="12">
        <v>43269</v>
      </c>
      <c r="D28" s="13">
        <v>2765.790039</v>
      </c>
      <c r="E28" s="13">
        <v>2754.8798830000001</v>
      </c>
      <c r="F28" s="14">
        <f t="shared" si="0"/>
        <v>2735.790039</v>
      </c>
      <c r="G28" s="28">
        <f t="shared" si="1"/>
        <v>19.089844000000085</v>
      </c>
    </row>
    <row r="29" spans="2:7" ht="20" x14ac:dyDescent="0.2">
      <c r="B29" s="19">
        <v>26</v>
      </c>
      <c r="C29" s="16">
        <v>43276</v>
      </c>
      <c r="D29" s="17">
        <v>2742.9399410000001</v>
      </c>
      <c r="E29" s="17">
        <v>2718.3701169999999</v>
      </c>
      <c r="F29" s="18">
        <f t="shared" si="0"/>
        <v>2712.9399410000001</v>
      </c>
      <c r="G29" s="28">
        <f t="shared" si="1"/>
        <v>5.4301759999998467</v>
      </c>
    </row>
    <row r="30" spans="2:7" ht="20" x14ac:dyDescent="0.2">
      <c r="B30" s="27">
        <v>27</v>
      </c>
      <c r="C30" s="12">
        <v>43283</v>
      </c>
      <c r="D30" s="13">
        <v>2704.9499510000001</v>
      </c>
      <c r="E30" s="13">
        <v>2759.820068</v>
      </c>
      <c r="F30" s="14">
        <f t="shared" si="0"/>
        <v>2674.9499510000001</v>
      </c>
      <c r="G30" s="28">
        <f t="shared" si="1"/>
        <v>84.870116999999937</v>
      </c>
    </row>
    <row r="31" spans="2:7" ht="20" x14ac:dyDescent="0.2">
      <c r="B31" s="19">
        <v>28</v>
      </c>
      <c r="C31" s="16">
        <v>43290</v>
      </c>
      <c r="D31" s="17">
        <v>2775.6201169999999</v>
      </c>
      <c r="E31" s="17">
        <v>2801.3100589999999</v>
      </c>
      <c r="F31" s="18">
        <f t="shared" si="0"/>
        <v>2745.6201169999999</v>
      </c>
      <c r="G31" s="28">
        <f t="shared" si="1"/>
        <v>55.689941999999974</v>
      </c>
    </row>
    <row r="32" spans="2:7" ht="20" x14ac:dyDescent="0.2">
      <c r="B32" s="27">
        <v>29</v>
      </c>
      <c r="C32" s="12">
        <v>43297</v>
      </c>
      <c r="D32" s="13">
        <v>2797.360107</v>
      </c>
      <c r="E32" s="13">
        <v>2801.830078</v>
      </c>
      <c r="F32" s="14">
        <f t="shared" si="0"/>
        <v>2767.360107</v>
      </c>
      <c r="G32" s="28">
        <f t="shared" si="1"/>
        <v>34.469970999999987</v>
      </c>
    </row>
    <row r="33" spans="2:7" ht="20" x14ac:dyDescent="0.2">
      <c r="B33" s="19">
        <v>30</v>
      </c>
      <c r="C33" s="16">
        <v>43304</v>
      </c>
      <c r="D33" s="17">
        <v>2799.169922</v>
      </c>
      <c r="E33" s="17">
        <v>2818.820068</v>
      </c>
      <c r="F33" s="18">
        <f t="shared" si="0"/>
        <v>2769.169922</v>
      </c>
      <c r="G33" s="28">
        <f t="shared" si="1"/>
        <v>49.65014599999995</v>
      </c>
    </row>
    <row r="34" spans="2:7" ht="20" x14ac:dyDescent="0.2">
      <c r="B34" s="27">
        <v>31</v>
      </c>
      <c r="C34" s="12">
        <v>43311</v>
      </c>
      <c r="D34" s="13">
        <v>2819</v>
      </c>
      <c r="E34" s="13">
        <v>2840.3500979999999</v>
      </c>
      <c r="F34" s="14">
        <f t="shared" si="0"/>
        <v>2789</v>
      </c>
      <c r="G34" s="28">
        <f t="shared" si="1"/>
        <v>51.350097999999889</v>
      </c>
    </row>
    <row r="35" spans="2:7" ht="20" x14ac:dyDescent="0.2">
      <c r="B35" s="19">
        <v>32</v>
      </c>
      <c r="C35" s="16">
        <v>43318</v>
      </c>
      <c r="D35" s="17">
        <v>2840.290039</v>
      </c>
      <c r="E35" s="17">
        <v>2833.280029</v>
      </c>
      <c r="F35" s="18">
        <f t="shared" si="0"/>
        <v>2810.290039</v>
      </c>
      <c r="G35" s="28">
        <f t="shared" si="1"/>
        <v>22.989990000000034</v>
      </c>
    </row>
    <row r="36" spans="2:7" ht="20" x14ac:dyDescent="0.2">
      <c r="B36" s="27">
        <v>33</v>
      </c>
      <c r="C36" s="12">
        <v>43325</v>
      </c>
      <c r="D36" s="13">
        <v>2835.459961</v>
      </c>
      <c r="E36" s="13">
        <v>2850.1298830000001</v>
      </c>
      <c r="F36" s="14">
        <f t="shared" si="0"/>
        <v>2805.459961</v>
      </c>
      <c r="G36" s="28">
        <f t="shared" si="1"/>
        <v>44.669922000000042</v>
      </c>
    </row>
    <row r="37" spans="2:7" ht="20" x14ac:dyDescent="0.2">
      <c r="B37" s="19">
        <v>34</v>
      </c>
      <c r="C37" s="16">
        <v>43332</v>
      </c>
      <c r="D37" s="17">
        <v>2853.929932</v>
      </c>
      <c r="E37" s="17">
        <v>2874.6899410000001</v>
      </c>
      <c r="F37" s="18">
        <f t="shared" si="0"/>
        <v>2823.929932</v>
      </c>
      <c r="G37" s="28">
        <f t="shared" si="1"/>
        <v>50.760009000000082</v>
      </c>
    </row>
    <row r="38" spans="2:7" ht="20" x14ac:dyDescent="0.2">
      <c r="B38" s="27">
        <v>35</v>
      </c>
      <c r="C38" s="12">
        <v>43339</v>
      </c>
      <c r="D38" s="13">
        <v>2884.6899410000001</v>
      </c>
      <c r="E38" s="13">
        <v>2901.5200199999999</v>
      </c>
      <c r="F38" s="14">
        <f t="shared" si="0"/>
        <v>2854.6899410000001</v>
      </c>
      <c r="G38" s="28">
        <f t="shared" si="1"/>
        <v>46.830078999999841</v>
      </c>
    </row>
    <row r="39" spans="2:7" ht="20" x14ac:dyDescent="0.2">
      <c r="B39" s="19">
        <v>36</v>
      </c>
      <c r="C39" s="16">
        <v>43346</v>
      </c>
      <c r="D39" s="17">
        <v>2896.959961</v>
      </c>
      <c r="E39" s="17">
        <v>2871.679932</v>
      </c>
      <c r="F39" s="18">
        <v>2870</v>
      </c>
      <c r="G39" s="28">
        <f t="shared" si="1"/>
        <v>1.679932000000008</v>
      </c>
    </row>
    <row r="40" spans="2:7" ht="20" x14ac:dyDescent="0.2">
      <c r="B40" s="27">
        <v>37</v>
      </c>
      <c r="C40" s="12">
        <v>43353</v>
      </c>
      <c r="D40" s="13">
        <v>2881.389893</v>
      </c>
      <c r="E40" s="13">
        <v>2904.9799800000001</v>
      </c>
      <c r="F40" s="14">
        <f t="shared" si="0"/>
        <v>2851.389893</v>
      </c>
      <c r="G40" s="28">
        <f t="shared" si="1"/>
        <v>53.59008700000004</v>
      </c>
    </row>
    <row r="41" spans="2:7" ht="20" x14ac:dyDescent="0.2">
      <c r="B41" s="19">
        <v>38</v>
      </c>
      <c r="C41" s="16">
        <v>43360</v>
      </c>
      <c r="D41" s="17">
        <v>2903.830078</v>
      </c>
      <c r="E41" s="17">
        <v>2929.669922</v>
      </c>
      <c r="F41" s="18">
        <f t="shared" si="0"/>
        <v>2873.830078</v>
      </c>
      <c r="G41" s="28">
        <f t="shared" si="1"/>
        <v>55.839844000000085</v>
      </c>
    </row>
    <row r="42" spans="2:7" ht="20" x14ac:dyDescent="0.2">
      <c r="B42" s="27">
        <v>39</v>
      </c>
      <c r="C42" s="12">
        <v>43367</v>
      </c>
      <c r="D42" s="13">
        <v>2921.830078</v>
      </c>
      <c r="E42" s="13">
        <v>2913.9799800000001</v>
      </c>
      <c r="F42" s="14">
        <f t="shared" si="0"/>
        <v>2891.830078</v>
      </c>
      <c r="G42" s="28">
        <f t="shared" si="1"/>
        <v>22.149902000000111</v>
      </c>
    </row>
    <row r="43" spans="2:7" ht="20" x14ac:dyDescent="0.2">
      <c r="B43" s="19">
        <v>40</v>
      </c>
      <c r="C43" s="16">
        <v>43374</v>
      </c>
      <c r="D43" s="17">
        <v>2926.290039</v>
      </c>
      <c r="E43" s="17">
        <v>2885.570068</v>
      </c>
      <c r="F43" s="18">
        <f t="shared" si="0"/>
        <v>2896.290039</v>
      </c>
      <c r="G43" s="28">
        <f t="shared" si="1"/>
        <v>-10.719970999999987</v>
      </c>
    </row>
    <row r="44" spans="2:7" ht="20" x14ac:dyDescent="0.2">
      <c r="B44" s="27">
        <v>41</v>
      </c>
      <c r="C44" s="46">
        <v>43381</v>
      </c>
      <c r="D44" s="13">
        <v>2877.530029</v>
      </c>
      <c r="E44" s="13">
        <v>2767.1298830000001</v>
      </c>
      <c r="F44" s="14">
        <f t="shared" si="0"/>
        <v>2847.530029</v>
      </c>
      <c r="G44" s="28">
        <f t="shared" si="1"/>
        <v>-80.40014599999995</v>
      </c>
    </row>
    <row r="45" spans="2:7" ht="20" x14ac:dyDescent="0.2">
      <c r="B45" s="19">
        <v>42</v>
      </c>
      <c r="C45" s="44">
        <v>43388</v>
      </c>
      <c r="D45" s="17">
        <v>2763.830078</v>
      </c>
      <c r="E45" s="17">
        <v>2767.780029</v>
      </c>
      <c r="F45" s="18">
        <f t="shared" si="0"/>
        <v>2733.830078</v>
      </c>
      <c r="G45" s="28">
        <f t="shared" si="1"/>
        <v>33.949951000000056</v>
      </c>
    </row>
    <row r="46" spans="2:7" ht="20" x14ac:dyDescent="0.2">
      <c r="B46" s="27">
        <v>43</v>
      </c>
      <c r="C46" s="46">
        <v>43395</v>
      </c>
      <c r="D46" s="13">
        <v>2773.9399410000001</v>
      </c>
      <c r="E46" s="13">
        <v>2658.6899410000001</v>
      </c>
      <c r="F46" s="14">
        <f t="shared" si="0"/>
        <v>2743.9399410000001</v>
      </c>
      <c r="G46" s="28">
        <f t="shared" si="1"/>
        <v>-85.25</v>
      </c>
    </row>
    <row r="47" spans="2:7" ht="20" x14ac:dyDescent="0.2">
      <c r="B47" s="19">
        <v>44</v>
      </c>
      <c r="C47" s="44">
        <v>43402</v>
      </c>
      <c r="D47" s="17">
        <v>2682.6499020000001</v>
      </c>
      <c r="E47" s="17">
        <v>2723.0600589999999</v>
      </c>
      <c r="F47" s="18">
        <f t="shared" si="0"/>
        <v>2652.6499020000001</v>
      </c>
      <c r="G47" s="28">
        <f t="shared" si="1"/>
        <v>70.410156999999799</v>
      </c>
    </row>
    <row r="48" spans="2:7" ht="20" x14ac:dyDescent="0.2">
      <c r="B48" s="27">
        <v>45</v>
      </c>
      <c r="C48" s="46">
        <v>43409</v>
      </c>
      <c r="D48" s="13">
        <v>2726.3701169999999</v>
      </c>
      <c r="E48" s="13">
        <v>2781.01001</v>
      </c>
      <c r="F48" s="14">
        <f t="shared" si="0"/>
        <v>2696.3701169999999</v>
      </c>
      <c r="G48" s="28">
        <f t="shared" si="1"/>
        <v>84.639893000000029</v>
      </c>
    </row>
    <row r="49" spans="2:7" ht="20" x14ac:dyDescent="0.2">
      <c r="B49" s="19">
        <v>46</v>
      </c>
      <c r="C49" s="44">
        <v>43416</v>
      </c>
      <c r="D49" s="17">
        <v>2773.929932</v>
      </c>
      <c r="E49" s="17">
        <v>2736.2700199999999</v>
      </c>
      <c r="F49" s="18">
        <f t="shared" si="0"/>
        <v>2743.929932</v>
      </c>
      <c r="G49" s="28">
        <f t="shared" si="1"/>
        <v>-7.6599120000000767</v>
      </c>
    </row>
    <row r="50" spans="2:7" ht="20" x14ac:dyDescent="0.2">
      <c r="B50" s="27">
        <v>47</v>
      </c>
      <c r="C50" s="46">
        <v>43423</v>
      </c>
      <c r="D50" s="13">
        <v>2730.73999</v>
      </c>
      <c r="E50" s="13">
        <v>2632.5600589999999</v>
      </c>
      <c r="F50" s="14">
        <f t="shared" si="0"/>
        <v>2700.73999</v>
      </c>
      <c r="G50" s="28">
        <f t="shared" si="1"/>
        <v>-68.179931000000124</v>
      </c>
    </row>
    <row r="51" spans="2:7" ht="20" x14ac:dyDescent="0.2">
      <c r="B51" s="19">
        <v>48</v>
      </c>
      <c r="C51" s="44">
        <v>43430</v>
      </c>
      <c r="D51" s="17">
        <v>2649.969971</v>
      </c>
      <c r="E51" s="17">
        <v>2760.169922</v>
      </c>
      <c r="F51" s="18">
        <f t="shared" si="0"/>
        <v>2619.969971</v>
      </c>
      <c r="G51" s="28">
        <f t="shared" si="1"/>
        <v>140.19995100000006</v>
      </c>
    </row>
    <row r="52" spans="2:7" ht="20" x14ac:dyDescent="0.2">
      <c r="B52" s="27">
        <v>49</v>
      </c>
      <c r="C52" s="46">
        <v>43437</v>
      </c>
      <c r="D52" s="13">
        <v>2790.5</v>
      </c>
      <c r="E52" s="13">
        <v>2633.080078</v>
      </c>
      <c r="F52" s="14">
        <f t="shared" si="0"/>
        <v>2760.5</v>
      </c>
      <c r="G52" s="28">
        <f t="shared" si="1"/>
        <v>-127.41992200000004</v>
      </c>
    </row>
    <row r="53" spans="2:7" ht="20" x14ac:dyDescent="0.2">
      <c r="B53" s="19">
        <v>50</v>
      </c>
      <c r="C53" s="44">
        <v>43444</v>
      </c>
      <c r="D53" s="17">
        <v>2630.860107</v>
      </c>
      <c r="E53" s="17">
        <v>2599.9499510000001</v>
      </c>
      <c r="F53" s="18">
        <v>2600</v>
      </c>
      <c r="G53" s="28">
        <f t="shared" si="1"/>
        <v>-5.0048999999944499E-2</v>
      </c>
    </row>
    <row r="54" spans="2:7" ht="20" x14ac:dyDescent="0.2">
      <c r="B54" s="27">
        <v>51</v>
      </c>
      <c r="C54" s="46">
        <v>43451</v>
      </c>
      <c r="D54" s="13">
        <v>2590.75</v>
      </c>
      <c r="E54" s="13">
        <v>2416.6201169999999</v>
      </c>
      <c r="F54" s="14">
        <f t="shared" si="0"/>
        <v>2560.75</v>
      </c>
      <c r="G54" s="28">
        <f t="shared" si="1"/>
        <v>-144.12988300000006</v>
      </c>
    </row>
    <row r="55" spans="2:7" ht="21" thickBot="1" x14ac:dyDescent="0.25">
      <c r="B55" s="29">
        <v>52</v>
      </c>
      <c r="C55" s="45">
        <v>43458</v>
      </c>
      <c r="D55" s="30">
        <v>2400.5600589999999</v>
      </c>
      <c r="E55" s="30">
        <v>2488.830078</v>
      </c>
      <c r="F55" s="31">
        <f t="shared" si="0"/>
        <v>2370.5600589999999</v>
      </c>
      <c r="G55" s="32">
        <f t="shared" si="1"/>
        <v>118.27001900000005</v>
      </c>
    </row>
  </sheetData>
  <conditionalFormatting sqref="G4:G55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F1C0D-A62B-0C4A-B5AE-C5D0F71BB6B8}">
  <dimension ref="B2:G55"/>
  <sheetViews>
    <sheetView topLeftCell="A54" workbookViewId="0">
      <selection activeCell="F85" sqref="F85"/>
    </sheetView>
  </sheetViews>
  <sheetFormatPr baseColWidth="10" defaultRowHeight="14" x14ac:dyDescent="0.15"/>
  <cols>
    <col min="3" max="3" width="18.1640625" customWidth="1"/>
    <col min="4" max="4" width="14.83203125" customWidth="1"/>
    <col min="5" max="5" width="15.83203125" customWidth="1"/>
    <col min="6" max="6" width="18.33203125" customWidth="1"/>
    <col min="7" max="7" width="20.33203125" customWidth="1"/>
  </cols>
  <sheetData>
    <row r="2" spans="2:7" ht="15" thickBot="1" x14ac:dyDescent="0.2"/>
    <row r="3" spans="2:7" ht="21" thickBot="1" x14ac:dyDescent="0.2">
      <c r="B3" s="7" t="s">
        <v>0</v>
      </c>
      <c r="C3" s="8" t="s">
        <v>2</v>
      </c>
      <c r="D3" s="8" t="s">
        <v>6</v>
      </c>
      <c r="E3" s="8" t="s">
        <v>7</v>
      </c>
      <c r="F3" s="8" t="s">
        <v>1</v>
      </c>
      <c r="G3" s="9" t="s">
        <v>5</v>
      </c>
    </row>
    <row r="4" spans="2:7" ht="20" x14ac:dyDescent="0.2">
      <c r="B4" s="27">
        <v>1</v>
      </c>
      <c r="C4" s="12">
        <v>42737</v>
      </c>
      <c r="D4" s="13">
        <v>2251.570068</v>
      </c>
      <c r="E4" s="13">
        <v>2276.9799800000001</v>
      </c>
      <c r="F4" s="14">
        <f>D4-30</f>
        <v>2221.570068</v>
      </c>
      <c r="G4" s="28">
        <f>E4-F4</f>
        <v>55.409912000000077</v>
      </c>
    </row>
    <row r="5" spans="2:7" ht="20" x14ac:dyDescent="0.2">
      <c r="B5" s="19">
        <v>2</v>
      </c>
      <c r="C5" s="16">
        <v>42744</v>
      </c>
      <c r="D5" s="17">
        <v>2273.5900879999999</v>
      </c>
      <c r="E5" s="17">
        <v>2274.639893</v>
      </c>
      <c r="F5" s="18">
        <f t="shared" ref="F5:F55" si="0">D5-30</f>
        <v>2243.5900879999999</v>
      </c>
      <c r="G5" s="28">
        <f t="shared" ref="G5:G55" si="1">E5-F5</f>
        <v>31.049805000000106</v>
      </c>
    </row>
    <row r="6" spans="2:7" ht="20" x14ac:dyDescent="0.2">
      <c r="B6" s="27">
        <v>3</v>
      </c>
      <c r="C6" s="12">
        <v>42751</v>
      </c>
      <c r="D6" s="13">
        <v>2269.139893</v>
      </c>
      <c r="E6" s="13">
        <v>2271.3100589999999</v>
      </c>
      <c r="F6" s="14">
        <f t="shared" si="0"/>
        <v>2239.139893</v>
      </c>
      <c r="G6" s="28">
        <f t="shared" si="1"/>
        <v>32.170165999999881</v>
      </c>
    </row>
    <row r="7" spans="2:7" ht="20" x14ac:dyDescent="0.2">
      <c r="B7" s="19">
        <v>4</v>
      </c>
      <c r="C7" s="16">
        <v>42758</v>
      </c>
      <c r="D7" s="17">
        <v>2267.780029</v>
      </c>
      <c r="E7" s="17">
        <v>2294.6899410000001</v>
      </c>
      <c r="F7" s="18">
        <f t="shared" si="0"/>
        <v>2237.780029</v>
      </c>
      <c r="G7" s="28">
        <f t="shared" si="1"/>
        <v>56.909912000000077</v>
      </c>
    </row>
    <row r="8" spans="2:7" ht="20" x14ac:dyDescent="0.2">
      <c r="B8" s="27">
        <v>5</v>
      </c>
      <c r="C8" s="12">
        <v>42765</v>
      </c>
      <c r="D8" s="13">
        <v>2286.01001</v>
      </c>
      <c r="E8" s="13">
        <v>2297.419922</v>
      </c>
      <c r="F8" s="14">
        <f t="shared" si="0"/>
        <v>2256.01001</v>
      </c>
      <c r="G8" s="28">
        <f t="shared" si="1"/>
        <v>41.409912000000077</v>
      </c>
    </row>
    <row r="9" spans="2:7" ht="20" x14ac:dyDescent="0.2">
      <c r="B9" s="19">
        <v>6</v>
      </c>
      <c r="C9" s="16">
        <v>42772</v>
      </c>
      <c r="D9" s="17">
        <v>2294.280029</v>
      </c>
      <c r="E9" s="17">
        <v>2316.1000979999999</v>
      </c>
      <c r="F9" s="18">
        <f t="shared" si="0"/>
        <v>2264.280029</v>
      </c>
      <c r="G9" s="28">
        <f t="shared" si="1"/>
        <v>51.820068999999876</v>
      </c>
    </row>
    <row r="10" spans="2:7" ht="20" x14ac:dyDescent="0.2">
      <c r="B10" s="27">
        <v>7</v>
      </c>
      <c r="C10" s="12">
        <v>42779</v>
      </c>
      <c r="D10" s="13">
        <v>2321.719971</v>
      </c>
      <c r="E10" s="13">
        <v>2351.1599120000001</v>
      </c>
      <c r="F10" s="14">
        <f t="shared" si="0"/>
        <v>2291.719971</v>
      </c>
      <c r="G10" s="28">
        <f t="shared" si="1"/>
        <v>59.43994100000009</v>
      </c>
    </row>
    <row r="11" spans="2:7" ht="20" x14ac:dyDescent="0.2">
      <c r="B11" s="33">
        <v>8</v>
      </c>
      <c r="C11" s="16">
        <v>42786</v>
      </c>
      <c r="D11" s="17">
        <v>2354.9099120000001</v>
      </c>
      <c r="E11" s="17">
        <v>2367.3400879999999</v>
      </c>
      <c r="F11" s="18">
        <f t="shared" si="0"/>
        <v>2324.9099120000001</v>
      </c>
      <c r="G11" s="28">
        <f t="shared" si="1"/>
        <v>42.430175999999847</v>
      </c>
    </row>
    <row r="12" spans="2:7" ht="20" x14ac:dyDescent="0.2">
      <c r="B12" s="27">
        <v>9</v>
      </c>
      <c r="C12" s="12">
        <v>42793</v>
      </c>
      <c r="D12" s="13">
        <v>2365.2299800000001</v>
      </c>
      <c r="E12" s="13">
        <v>2383.1201169999999</v>
      </c>
      <c r="F12" s="14">
        <f t="shared" si="0"/>
        <v>2335.2299800000001</v>
      </c>
      <c r="G12" s="28">
        <f t="shared" si="1"/>
        <v>47.890136999999868</v>
      </c>
    </row>
    <row r="13" spans="2:7" ht="20" x14ac:dyDescent="0.2">
      <c r="B13" s="19">
        <v>10</v>
      </c>
      <c r="C13" s="16">
        <v>42800</v>
      </c>
      <c r="D13" s="17">
        <v>2375.2299800000001</v>
      </c>
      <c r="E13" s="17">
        <v>2372.6000979999999</v>
      </c>
      <c r="F13" s="18">
        <f t="shared" si="0"/>
        <v>2345.2299800000001</v>
      </c>
      <c r="G13" s="28">
        <f t="shared" si="1"/>
        <v>27.37011799999982</v>
      </c>
    </row>
    <row r="14" spans="2:7" ht="20" x14ac:dyDescent="0.2">
      <c r="B14" s="27">
        <v>11</v>
      </c>
      <c r="C14" s="12">
        <v>42807</v>
      </c>
      <c r="D14" s="13">
        <v>2371.5600589999999</v>
      </c>
      <c r="E14" s="13">
        <v>2378.25</v>
      </c>
      <c r="F14" s="14">
        <f t="shared" si="0"/>
        <v>2341.5600589999999</v>
      </c>
      <c r="G14" s="28">
        <f t="shared" si="1"/>
        <v>36.68994100000009</v>
      </c>
    </row>
    <row r="15" spans="2:7" ht="20" x14ac:dyDescent="0.2">
      <c r="B15" s="19">
        <v>12</v>
      </c>
      <c r="C15" s="16">
        <v>42814</v>
      </c>
      <c r="D15" s="17">
        <v>2378.23999</v>
      </c>
      <c r="E15" s="17">
        <v>2343.9799800000001</v>
      </c>
      <c r="F15" s="18">
        <v>2350</v>
      </c>
      <c r="G15" s="28">
        <f t="shared" si="1"/>
        <v>-6.0200199999999313</v>
      </c>
    </row>
    <row r="16" spans="2:7" ht="20" x14ac:dyDescent="0.2">
      <c r="B16" s="27">
        <v>13</v>
      </c>
      <c r="C16" s="12">
        <v>42821</v>
      </c>
      <c r="D16" s="13">
        <v>2329.110107</v>
      </c>
      <c r="E16" s="13">
        <v>2362.719971</v>
      </c>
      <c r="F16" s="14">
        <f t="shared" si="0"/>
        <v>2299.110107</v>
      </c>
      <c r="G16" s="28">
        <f t="shared" si="1"/>
        <v>63.609864000000016</v>
      </c>
    </row>
    <row r="17" spans="2:7" ht="20" x14ac:dyDescent="0.2">
      <c r="B17" s="19">
        <v>14</v>
      </c>
      <c r="C17" s="16">
        <v>42828</v>
      </c>
      <c r="D17" s="17">
        <v>2362.3400879999999</v>
      </c>
      <c r="E17" s="17">
        <v>2355.540039</v>
      </c>
      <c r="F17" s="18">
        <f t="shared" si="0"/>
        <v>2332.3400879999999</v>
      </c>
      <c r="G17" s="28">
        <f t="shared" si="1"/>
        <v>23.199951000000056</v>
      </c>
    </row>
    <row r="18" spans="2:7" ht="20" x14ac:dyDescent="0.2">
      <c r="B18" s="27">
        <v>15</v>
      </c>
      <c r="C18" s="12">
        <v>42835</v>
      </c>
      <c r="D18" s="13">
        <v>2357.1599120000001</v>
      </c>
      <c r="E18" s="13">
        <v>2328.9499510000001</v>
      </c>
      <c r="F18" s="14">
        <f t="shared" si="0"/>
        <v>2327.1599120000001</v>
      </c>
      <c r="G18" s="28">
        <f t="shared" si="1"/>
        <v>1.7900389999999788</v>
      </c>
    </row>
    <row r="19" spans="2:7" ht="20" x14ac:dyDescent="0.2">
      <c r="B19" s="19">
        <v>16</v>
      </c>
      <c r="C19" s="16">
        <v>42842</v>
      </c>
      <c r="D19" s="17">
        <v>2332.6201169999999</v>
      </c>
      <c r="E19" s="17">
        <v>2348.6899410000001</v>
      </c>
      <c r="F19" s="18">
        <f t="shared" si="0"/>
        <v>2302.6201169999999</v>
      </c>
      <c r="G19" s="28">
        <f t="shared" si="1"/>
        <v>46.069824000000153</v>
      </c>
    </row>
    <row r="20" spans="2:7" ht="20" x14ac:dyDescent="0.2">
      <c r="B20" s="27">
        <v>17</v>
      </c>
      <c r="C20" s="12">
        <v>42849</v>
      </c>
      <c r="D20" s="13">
        <v>2370.330078</v>
      </c>
      <c r="E20" s="13">
        <v>2384.1999510000001</v>
      </c>
      <c r="F20" s="14">
        <f t="shared" si="0"/>
        <v>2340.330078</v>
      </c>
      <c r="G20" s="28">
        <f t="shared" si="1"/>
        <v>43.869873000000098</v>
      </c>
    </row>
    <row r="21" spans="2:7" ht="20" x14ac:dyDescent="0.2">
      <c r="B21" s="19">
        <v>18</v>
      </c>
      <c r="C21" s="16">
        <v>42856</v>
      </c>
      <c r="D21" s="17">
        <v>2388.5</v>
      </c>
      <c r="E21" s="17">
        <v>2399.290039</v>
      </c>
      <c r="F21" s="18">
        <f t="shared" si="0"/>
        <v>2358.5</v>
      </c>
      <c r="G21" s="28">
        <f t="shared" si="1"/>
        <v>40.790038999999979</v>
      </c>
    </row>
    <row r="22" spans="2:7" ht="20" x14ac:dyDescent="0.2">
      <c r="B22" s="27">
        <v>19</v>
      </c>
      <c r="C22" s="12">
        <v>42863</v>
      </c>
      <c r="D22" s="13">
        <v>2399.9399410000001</v>
      </c>
      <c r="E22" s="13">
        <v>2390.8999020000001</v>
      </c>
      <c r="F22" s="14">
        <f t="shared" si="0"/>
        <v>2369.9399410000001</v>
      </c>
      <c r="G22" s="28">
        <f t="shared" si="1"/>
        <v>20.959961000000021</v>
      </c>
    </row>
    <row r="23" spans="2:7" ht="20" x14ac:dyDescent="0.2">
      <c r="B23" s="19">
        <v>20</v>
      </c>
      <c r="C23" s="16">
        <v>42870</v>
      </c>
      <c r="D23" s="17">
        <v>2393.9799800000001</v>
      </c>
      <c r="E23" s="17">
        <v>2381.7299800000001</v>
      </c>
      <c r="F23" s="18">
        <f t="shared" si="0"/>
        <v>2363.9799800000001</v>
      </c>
      <c r="G23" s="28">
        <f t="shared" si="1"/>
        <v>17.75</v>
      </c>
    </row>
    <row r="24" spans="2:7" ht="20" x14ac:dyDescent="0.2">
      <c r="B24" s="27">
        <v>21</v>
      </c>
      <c r="C24" s="12">
        <v>42877</v>
      </c>
      <c r="D24" s="13">
        <v>2387.209961</v>
      </c>
      <c r="E24" s="13">
        <v>2415.820068</v>
      </c>
      <c r="F24" s="14">
        <f t="shared" si="0"/>
        <v>2357.209961</v>
      </c>
      <c r="G24" s="28">
        <f t="shared" si="1"/>
        <v>58.610106999999971</v>
      </c>
    </row>
    <row r="25" spans="2:7" ht="20" x14ac:dyDescent="0.2">
      <c r="B25" s="19">
        <v>22</v>
      </c>
      <c r="C25" s="16">
        <v>42884</v>
      </c>
      <c r="D25" s="17">
        <v>2411.669922</v>
      </c>
      <c r="E25" s="17">
        <v>2439.070068</v>
      </c>
      <c r="F25" s="18">
        <f t="shared" si="0"/>
        <v>2381.669922</v>
      </c>
      <c r="G25" s="28">
        <f t="shared" si="1"/>
        <v>57.40014599999995</v>
      </c>
    </row>
    <row r="26" spans="2:7" ht="20" x14ac:dyDescent="0.2">
      <c r="B26" s="27">
        <v>23</v>
      </c>
      <c r="C26" s="12">
        <v>42891</v>
      </c>
      <c r="D26" s="13">
        <v>2437.830078</v>
      </c>
      <c r="E26" s="13">
        <v>2431.7700199999999</v>
      </c>
      <c r="F26" s="14">
        <f t="shared" si="0"/>
        <v>2407.830078</v>
      </c>
      <c r="G26" s="28">
        <f t="shared" si="1"/>
        <v>23.939941999999974</v>
      </c>
    </row>
    <row r="27" spans="2:7" ht="20" x14ac:dyDescent="0.2">
      <c r="B27" s="19">
        <v>24</v>
      </c>
      <c r="C27" s="16">
        <v>42898</v>
      </c>
      <c r="D27" s="17">
        <v>2425.8798830000001</v>
      </c>
      <c r="E27" s="17">
        <v>2433.1499020000001</v>
      </c>
      <c r="F27" s="18">
        <f t="shared" si="0"/>
        <v>2395.8798830000001</v>
      </c>
      <c r="G27" s="28">
        <f t="shared" si="1"/>
        <v>37.270019000000048</v>
      </c>
    </row>
    <row r="28" spans="2:7" ht="20" x14ac:dyDescent="0.2">
      <c r="B28" s="27">
        <v>25</v>
      </c>
      <c r="C28" s="12">
        <v>42905</v>
      </c>
      <c r="D28" s="13">
        <v>2442.5500489999999</v>
      </c>
      <c r="E28" s="13">
        <v>2438.3000489999999</v>
      </c>
      <c r="F28" s="14">
        <f t="shared" si="0"/>
        <v>2412.5500489999999</v>
      </c>
      <c r="G28" s="28">
        <f t="shared" si="1"/>
        <v>25.75</v>
      </c>
    </row>
    <row r="29" spans="2:7" ht="20" x14ac:dyDescent="0.2">
      <c r="B29" s="19">
        <v>26</v>
      </c>
      <c r="C29" s="16">
        <v>42912</v>
      </c>
      <c r="D29" s="17">
        <v>2443.320068</v>
      </c>
      <c r="E29" s="17">
        <v>2423.4099120000001</v>
      </c>
      <c r="F29" s="18">
        <f t="shared" si="0"/>
        <v>2413.320068</v>
      </c>
      <c r="G29" s="28">
        <f t="shared" si="1"/>
        <v>10.089844000000085</v>
      </c>
    </row>
    <row r="30" spans="2:7" ht="20" x14ac:dyDescent="0.2">
      <c r="B30" s="27">
        <v>27</v>
      </c>
      <c r="C30" s="12">
        <v>42919</v>
      </c>
      <c r="D30" s="13">
        <v>2431.389893</v>
      </c>
      <c r="E30" s="13">
        <v>2425.179932</v>
      </c>
      <c r="F30" s="14">
        <f t="shared" si="0"/>
        <v>2401.389893</v>
      </c>
      <c r="G30" s="28">
        <f t="shared" si="1"/>
        <v>23.790038999999979</v>
      </c>
    </row>
    <row r="31" spans="2:7" ht="20" x14ac:dyDescent="0.2">
      <c r="B31" s="19">
        <v>28</v>
      </c>
      <c r="C31" s="16">
        <v>42926</v>
      </c>
      <c r="D31" s="17">
        <v>2424.51001</v>
      </c>
      <c r="E31" s="17">
        <v>2459.2700199999999</v>
      </c>
      <c r="F31" s="18">
        <f t="shared" si="0"/>
        <v>2394.51001</v>
      </c>
      <c r="G31" s="28">
        <f t="shared" si="1"/>
        <v>64.760009999999966</v>
      </c>
    </row>
    <row r="32" spans="2:7" ht="20" x14ac:dyDescent="0.2">
      <c r="B32" s="27">
        <v>29</v>
      </c>
      <c r="C32" s="12">
        <v>42933</v>
      </c>
      <c r="D32" s="13">
        <v>2459.5</v>
      </c>
      <c r="E32" s="13">
        <v>2472.540039</v>
      </c>
      <c r="F32" s="14">
        <f t="shared" si="0"/>
        <v>2429.5</v>
      </c>
      <c r="G32" s="28">
        <f t="shared" si="1"/>
        <v>43.040038999999979</v>
      </c>
    </row>
    <row r="33" spans="2:7" ht="20" x14ac:dyDescent="0.2">
      <c r="B33" s="19">
        <v>30</v>
      </c>
      <c r="C33" s="16">
        <v>42940</v>
      </c>
      <c r="D33" s="17">
        <v>2472.040039</v>
      </c>
      <c r="E33" s="17">
        <v>2472.1000979999999</v>
      </c>
      <c r="F33" s="18">
        <f t="shared" si="0"/>
        <v>2442.040039</v>
      </c>
      <c r="G33" s="28">
        <f t="shared" si="1"/>
        <v>30.06005899999991</v>
      </c>
    </row>
    <row r="34" spans="2:7" ht="20" x14ac:dyDescent="0.2">
      <c r="B34" s="27">
        <v>31</v>
      </c>
      <c r="C34" s="12">
        <v>42947</v>
      </c>
      <c r="D34" s="13">
        <v>2475.9399410000001</v>
      </c>
      <c r="E34" s="13">
        <v>2476.830078</v>
      </c>
      <c r="F34" s="14">
        <f t="shared" si="0"/>
        <v>2445.9399410000001</v>
      </c>
      <c r="G34" s="28">
        <f t="shared" si="1"/>
        <v>30.890136999999868</v>
      </c>
    </row>
    <row r="35" spans="2:7" ht="20" x14ac:dyDescent="0.2">
      <c r="B35" s="19">
        <v>32</v>
      </c>
      <c r="C35" s="16">
        <v>42954</v>
      </c>
      <c r="D35" s="17">
        <v>2477.139893</v>
      </c>
      <c r="E35" s="17">
        <v>2441.320068</v>
      </c>
      <c r="F35" s="18">
        <f t="shared" si="0"/>
        <v>2447.139893</v>
      </c>
      <c r="G35" s="28">
        <f t="shared" si="1"/>
        <v>-5.8198250000000371</v>
      </c>
    </row>
    <row r="36" spans="2:7" ht="20" x14ac:dyDescent="0.2">
      <c r="B36" s="27">
        <v>33</v>
      </c>
      <c r="C36" s="12">
        <v>42961</v>
      </c>
      <c r="D36" s="13">
        <v>2454.959961</v>
      </c>
      <c r="E36" s="13">
        <v>2425.5500489999999</v>
      </c>
      <c r="F36" s="14">
        <f>D36-30</f>
        <v>2424.959961</v>
      </c>
      <c r="G36" s="28">
        <f>E36-F36</f>
        <v>0.59008799999992334</v>
      </c>
    </row>
    <row r="37" spans="2:7" ht="20" x14ac:dyDescent="0.2">
      <c r="B37" s="19">
        <v>34</v>
      </c>
      <c r="C37" s="16">
        <v>42968</v>
      </c>
      <c r="D37" s="17">
        <v>2425.5</v>
      </c>
      <c r="E37" s="17">
        <v>2443.0500489999999</v>
      </c>
      <c r="F37" s="18">
        <f t="shared" si="0"/>
        <v>2395.5</v>
      </c>
      <c r="G37" s="28">
        <f t="shared" si="1"/>
        <v>47.550048999999944</v>
      </c>
    </row>
    <row r="38" spans="2:7" ht="20" x14ac:dyDescent="0.2">
      <c r="B38" s="27">
        <v>35</v>
      </c>
      <c r="C38" s="12">
        <v>42975</v>
      </c>
      <c r="D38" s="13">
        <v>2447.3500979999999</v>
      </c>
      <c r="E38" s="13">
        <v>2476.5500489999999</v>
      </c>
      <c r="F38" s="14">
        <f t="shared" si="0"/>
        <v>2417.3500979999999</v>
      </c>
      <c r="G38" s="28">
        <f t="shared" si="1"/>
        <v>59.199951000000056</v>
      </c>
    </row>
    <row r="39" spans="2:7" ht="20" x14ac:dyDescent="0.2">
      <c r="B39" s="19">
        <v>36</v>
      </c>
      <c r="C39" s="16">
        <v>42982</v>
      </c>
      <c r="D39" s="17">
        <v>2470.3500979999999</v>
      </c>
      <c r="E39" s="17">
        <v>2461.429932</v>
      </c>
      <c r="F39" s="18">
        <f t="shared" si="0"/>
        <v>2440.3500979999999</v>
      </c>
      <c r="G39" s="28">
        <f t="shared" si="1"/>
        <v>21.079834000000119</v>
      </c>
    </row>
    <row r="40" spans="2:7" ht="20" x14ac:dyDescent="0.2">
      <c r="B40" s="27">
        <v>37</v>
      </c>
      <c r="C40" s="12">
        <v>42989</v>
      </c>
      <c r="D40" s="13">
        <v>2474.5200199999999</v>
      </c>
      <c r="E40" s="13">
        <v>2500.2299800000001</v>
      </c>
      <c r="F40" s="14">
        <f t="shared" si="0"/>
        <v>2444.5200199999999</v>
      </c>
      <c r="G40" s="28">
        <f t="shared" si="1"/>
        <v>55.709960000000137</v>
      </c>
    </row>
    <row r="41" spans="2:7" ht="20" x14ac:dyDescent="0.2">
      <c r="B41" s="19">
        <v>38</v>
      </c>
      <c r="C41" s="16">
        <v>42996</v>
      </c>
      <c r="D41" s="17">
        <v>2502.51001</v>
      </c>
      <c r="E41" s="17">
        <v>2502.219971</v>
      </c>
      <c r="F41" s="18">
        <f t="shared" si="0"/>
        <v>2472.51001</v>
      </c>
      <c r="G41" s="28">
        <f t="shared" si="1"/>
        <v>29.709961000000021</v>
      </c>
    </row>
    <row r="42" spans="2:7" ht="20" x14ac:dyDescent="0.2">
      <c r="B42" s="27">
        <v>39</v>
      </c>
      <c r="C42" s="12">
        <v>43003</v>
      </c>
      <c r="D42" s="13">
        <v>2499.389893</v>
      </c>
      <c r="E42" s="13">
        <v>2519.360107</v>
      </c>
      <c r="F42" s="14">
        <f t="shared" si="0"/>
        <v>2469.389893</v>
      </c>
      <c r="G42" s="28">
        <f t="shared" si="1"/>
        <v>49.970213999999942</v>
      </c>
    </row>
    <row r="43" spans="2:7" ht="20" x14ac:dyDescent="0.2">
      <c r="B43" s="19">
        <v>40</v>
      </c>
      <c r="C43" s="16">
        <v>43010</v>
      </c>
      <c r="D43" s="17">
        <v>2521.1999510000001</v>
      </c>
      <c r="E43" s="17">
        <v>2549.330078</v>
      </c>
      <c r="F43" s="18">
        <f t="shared" si="0"/>
        <v>2491.1999510000001</v>
      </c>
      <c r="G43" s="28">
        <f t="shared" si="1"/>
        <v>58.130126999999902</v>
      </c>
    </row>
    <row r="44" spans="2:7" ht="20" x14ac:dyDescent="0.2">
      <c r="B44" s="27">
        <v>41</v>
      </c>
      <c r="C44" s="12">
        <v>43017</v>
      </c>
      <c r="D44" s="13">
        <v>2551.389893</v>
      </c>
      <c r="E44" s="13">
        <v>2553.169922</v>
      </c>
      <c r="F44" s="14">
        <f t="shared" si="0"/>
        <v>2521.389893</v>
      </c>
      <c r="G44" s="28">
        <f t="shared" si="1"/>
        <v>31.780029000000013</v>
      </c>
    </row>
    <row r="45" spans="2:7" ht="20" x14ac:dyDescent="0.2">
      <c r="B45" s="19">
        <v>42</v>
      </c>
      <c r="C45" s="16">
        <v>43024</v>
      </c>
      <c r="D45" s="17">
        <v>2555.570068</v>
      </c>
      <c r="E45" s="17">
        <v>2575.209961</v>
      </c>
      <c r="F45" s="18">
        <f t="shared" si="0"/>
        <v>2525.570068</v>
      </c>
      <c r="G45" s="28">
        <f t="shared" si="1"/>
        <v>49.639893000000029</v>
      </c>
    </row>
    <row r="46" spans="2:7" ht="20" x14ac:dyDescent="0.2">
      <c r="B46" s="27">
        <v>43</v>
      </c>
      <c r="C46" s="12">
        <v>43031</v>
      </c>
      <c r="D46" s="13">
        <v>2578.080078</v>
      </c>
      <c r="E46" s="13">
        <v>2581.070068</v>
      </c>
      <c r="F46" s="14">
        <f t="shared" si="0"/>
        <v>2548.080078</v>
      </c>
      <c r="G46" s="28">
        <f t="shared" si="1"/>
        <v>32.989990000000034</v>
      </c>
    </row>
    <row r="47" spans="2:7" ht="20" x14ac:dyDescent="0.2">
      <c r="B47" s="19">
        <v>44</v>
      </c>
      <c r="C47" s="16">
        <v>43038</v>
      </c>
      <c r="D47" s="17">
        <v>2577.75</v>
      </c>
      <c r="E47" s="17">
        <v>2587.8400879999999</v>
      </c>
      <c r="F47" s="18">
        <f t="shared" si="0"/>
        <v>2547.75</v>
      </c>
      <c r="G47" s="28">
        <f t="shared" si="1"/>
        <v>40.090087999999923</v>
      </c>
    </row>
    <row r="48" spans="2:7" ht="20" x14ac:dyDescent="0.2">
      <c r="B48" s="27">
        <v>45</v>
      </c>
      <c r="C48" s="12">
        <v>43045</v>
      </c>
      <c r="D48" s="13">
        <v>2587.469971</v>
      </c>
      <c r="E48" s="13">
        <v>2582.3000489999999</v>
      </c>
      <c r="F48" s="14">
        <f t="shared" si="0"/>
        <v>2557.469971</v>
      </c>
      <c r="G48" s="28">
        <f t="shared" si="1"/>
        <v>24.830077999999958</v>
      </c>
    </row>
    <row r="49" spans="2:7" ht="20" x14ac:dyDescent="0.2">
      <c r="B49" s="19">
        <v>46</v>
      </c>
      <c r="C49" s="16">
        <v>43052</v>
      </c>
      <c r="D49" s="17">
        <v>2576.530029</v>
      </c>
      <c r="E49" s="17">
        <v>2578.8500979999999</v>
      </c>
      <c r="F49" s="18">
        <f t="shared" si="0"/>
        <v>2546.530029</v>
      </c>
      <c r="G49" s="28">
        <f t="shared" si="1"/>
        <v>32.320068999999876</v>
      </c>
    </row>
    <row r="50" spans="2:7" ht="20" x14ac:dyDescent="0.2">
      <c r="B50" s="27">
        <v>47</v>
      </c>
      <c r="C50" s="12">
        <v>43059</v>
      </c>
      <c r="D50" s="13">
        <v>2579.48999</v>
      </c>
      <c r="E50" s="13">
        <v>2602.419922</v>
      </c>
      <c r="F50" s="14">
        <f t="shared" si="0"/>
        <v>2549.48999</v>
      </c>
      <c r="G50" s="28">
        <f t="shared" si="1"/>
        <v>52.929932000000008</v>
      </c>
    </row>
    <row r="51" spans="2:7" ht="20" x14ac:dyDescent="0.2">
      <c r="B51" s="19">
        <v>48</v>
      </c>
      <c r="C51" s="16">
        <v>43066</v>
      </c>
      <c r="D51" s="17">
        <v>2602.6599120000001</v>
      </c>
      <c r="E51" s="17">
        <v>2642.219971</v>
      </c>
      <c r="F51" s="18">
        <f t="shared" si="0"/>
        <v>2572.6599120000001</v>
      </c>
      <c r="G51" s="28">
        <f t="shared" si="1"/>
        <v>69.56005899999991</v>
      </c>
    </row>
    <row r="52" spans="2:7" ht="20" x14ac:dyDescent="0.2">
      <c r="B52" s="27">
        <v>49</v>
      </c>
      <c r="C52" s="12">
        <v>43073</v>
      </c>
      <c r="D52" s="13">
        <v>2657.1899410000001</v>
      </c>
      <c r="E52" s="13">
        <v>2651.5</v>
      </c>
      <c r="F52" s="14">
        <f t="shared" si="0"/>
        <v>2627.1899410000001</v>
      </c>
      <c r="G52" s="28">
        <f t="shared" si="1"/>
        <v>24.31005899999991</v>
      </c>
    </row>
    <row r="53" spans="2:7" ht="20" x14ac:dyDescent="0.2">
      <c r="B53" s="19">
        <v>50</v>
      </c>
      <c r="C53" s="16">
        <v>43080</v>
      </c>
      <c r="D53" s="17">
        <v>2652.1899410000001</v>
      </c>
      <c r="E53" s="17">
        <v>2675.8100589999999</v>
      </c>
      <c r="F53" s="18">
        <f t="shared" si="0"/>
        <v>2622.1899410000001</v>
      </c>
      <c r="G53" s="28">
        <f t="shared" si="1"/>
        <v>53.62011799999982</v>
      </c>
    </row>
    <row r="54" spans="2:7" ht="20" x14ac:dyDescent="0.2">
      <c r="B54" s="27">
        <v>51</v>
      </c>
      <c r="C54" s="12">
        <v>43087</v>
      </c>
      <c r="D54" s="13">
        <v>2685.919922</v>
      </c>
      <c r="E54" s="13">
        <v>2683.3400879999999</v>
      </c>
      <c r="F54" s="14">
        <f t="shared" si="0"/>
        <v>2655.919922</v>
      </c>
      <c r="G54" s="28">
        <f t="shared" si="1"/>
        <v>27.420165999999881</v>
      </c>
    </row>
    <row r="55" spans="2:7" ht="21" thickBot="1" x14ac:dyDescent="0.25">
      <c r="B55" s="29">
        <v>52</v>
      </c>
      <c r="C55" s="34">
        <v>43094</v>
      </c>
      <c r="D55" s="30">
        <v>2679.0900879999999</v>
      </c>
      <c r="E55" s="30">
        <v>2687.540039</v>
      </c>
      <c r="F55" s="31">
        <f t="shared" si="0"/>
        <v>2649.0900879999999</v>
      </c>
      <c r="G55" s="32">
        <f t="shared" si="1"/>
        <v>38.449951000000056</v>
      </c>
    </row>
  </sheetData>
  <conditionalFormatting sqref="G4:G55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54A08-94BA-3346-98BA-6D03D35D7E41}">
  <dimension ref="B2:G55"/>
  <sheetViews>
    <sheetView topLeftCell="A34" workbookViewId="0">
      <selection activeCell="E62" sqref="E62"/>
    </sheetView>
  </sheetViews>
  <sheetFormatPr baseColWidth="10" defaultRowHeight="14" x14ac:dyDescent="0.15"/>
  <cols>
    <col min="3" max="3" width="17" customWidth="1"/>
    <col min="4" max="4" width="16.5" customWidth="1"/>
    <col min="5" max="6" width="14.83203125" customWidth="1"/>
    <col min="7" max="7" width="21.33203125" customWidth="1"/>
  </cols>
  <sheetData>
    <row r="2" spans="2:7" ht="15" thickBot="1" x14ac:dyDescent="0.2"/>
    <row r="3" spans="2:7" ht="21" thickBot="1" x14ac:dyDescent="0.2">
      <c r="B3" s="7" t="s">
        <v>0</v>
      </c>
      <c r="C3" s="8" t="s">
        <v>2</v>
      </c>
      <c r="D3" s="8" t="s">
        <v>6</v>
      </c>
      <c r="E3" s="8" t="s">
        <v>7</v>
      </c>
      <c r="F3" s="8" t="s">
        <v>1</v>
      </c>
      <c r="G3" s="9" t="s">
        <v>5</v>
      </c>
    </row>
    <row r="4" spans="2:7" ht="20" x14ac:dyDescent="0.2">
      <c r="B4" s="27">
        <v>1</v>
      </c>
      <c r="C4" s="12">
        <v>42373</v>
      </c>
      <c r="D4" s="13">
        <v>2038.1999510000001</v>
      </c>
      <c r="E4" s="13">
        <v>1922.030029</v>
      </c>
      <c r="F4" s="14">
        <f>D4-30</f>
        <v>2008.1999510000001</v>
      </c>
      <c r="G4" s="28">
        <f>E4-F4</f>
        <v>-86.169922000000042</v>
      </c>
    </row>
    <row r="5" spans="2:7" ht="20" x14ac:dyDescent="0.2">
      <c r="B5" s="19">
        <v>2</v>
      </c>
      <c r="C5" s="44">
        <v>42380</v>
      </c>
      <c r="D5" s="17">
        <v>1926.119995</v>
      </c>
      <c r="E5" s="17">
        <v>1880.329956</v>
      </c>
      <c r="F5" s="18">
        <f t="shared" ref="F5:F55" si="0">D5-30</f>
        <v>1896.119995</v>
      </c>
      <c r="G5" s="28">
        <f t="shared" ref="G5:G55" si="1">E5-F5</f>
        <v>-15.790038999999979</v>
      </c>
    </row>
    <row r="6" spans="2:7" ht="20" x14ac:dyDescent="0.2">
      <c r="B6" s="27">
        <v>3</v>
      </c>
      <c r="C6" s="46">
        <v>42387</v>
      </c>
      <c r="D6" s="13">
        <v>1888.660034</v>
      </c>
      <c r="E6" s="13">
        <v>1906.900024</v>
      </c>
      <c r="F6" s="14">
        <f t="shared" si="0"/>
        <v>1858.660034</v>
      </c>
      <c r="G6" s="28">
        <f t="shared" si="1"/>
        <v>48.239990000000034</v>
      </c>
    </row>
    <row r="7" spans="2:7" ht="20" x14ac:dyDescent="0.2">
      <c r="B7" s="19">
        <v>4</v>
      </c>
      <c r="C7" s="44">
        <v>42394</v>
      </c>
      <c r="D7" s="17">
        <v>1906.280029</v>
      </c>
      <c r="E7" s="17">
        <v>1940.23999</v>
      </c>
      <c r="F7" s="18">
        <f t="shared" si="0"/>
        <v>1876.280029</v>
      </c>
      <c r="G7" s="28">
        <f t="shared" si="1"/>
        <v>63.959961000000021</v>
      </c>
    </row>
    <row r="8" spans="2:7" ht="20" x14ac:dyDescent="0.2">
      <c r="B8" s="27">
        <v>5</v>
      </c>
      <c r="C8" s="46">
        <v>42401</v>
      </c>
      <c r="D8" s="13">
        <v>1936.9399410000001</v>
      </c>
      <c r="E8" s="13">
        <v>1880.0500489999999</v>
      </c>
      <c r="F8" s="14">
        <f t="shared" si="0"/>
        <v>1906.9399410000001</v>
      </c>
      <c r="G8" s="28">
        <f t="shared" si="1"/>
        <v>-26.889892000000145</v>
      </c>
    </row>
    <row r="9" spans="2:7" ht="20" x14ac:dyDescent="0.2">
      <c r="B9" s="19">
        <v>6</v>
      </c>
      <c r="C9" s="44">
        <v>42408</v>
      </c>
      <c r="D9" s="17">
        <v>1873.25</v>
      </c>
      <c r="E9" s="17">
        <v>1864.780029</v>
      </c>
      <c r="F9" s="18">
        <f t="shared" si="0"/>
        <v>1843.25</v>
      </c>
      <c r="G9" s="28">
        <f t="shared" si="1"/>
        <v>21.530029000000013</v>
      </c>
    </row>
    <row r="10" spans="2:7" ht="20" x14ac:dyDescent="0.2">
      <c r="B10" s="27">
        <v>7</v>
      </c>
      <c r="C10" s="46">
        <v>42415</v>
      </c>
      <c r="D10" s="13">
        <v>1871.4399410000001</v>
      </c>
      <c r="E10" s="13">
        <v>1917.780029</v>
      </c>
      <c r="F10" s="14">
        <f t="shared" si="0"/>
        <v>1841.4399410000001</v>
      </c>
      <c r="G10" s="28">
        <f t="shared" si="1"/>
        <v>76.340087999999923</v>
      </c>
    </row>
    <row r="11" spans="2:7" ht="20" x14ac:dyDescent="0.2">
      <c r="B11" s="33">
        <v>8</v>
      </c>
      <c r="C11" s="16">
        <v>42422</v>
      </c>
      <c r="D11" s="17">
        <v>1924.4399410000001</v>
      </c>
      <c r="E11" s="17">
        <v>1948.0500489999999</v>
      </c>
      <c r="F11" s="18">
        <f t="shared" si="0"/>
        <v>1894.4399410000001</v>
      </c>
      <c r="G11" s="28">
        <f t="shared" si="1"/>
        <v>53.610107999999855</v>
      </c>
    </row>
    <row r="12" spans="2:7" ht="20" x14ac:dyDescent="0.2">
      <c r="B12" s="27">
        <v>9</v>
      </c>
      <c r="C12" s="12">
        <v>42429</v>
      </c>
      <c r="D12" s="13">
        <v>1947.130005</v>
      </c>
      <c r="E12" s="13">
        <v>1999.98999</v>
      </c>
      <c r="F12" s="14">
        <f t="shared" si="0"/>
        <v>1917.130005</v>
      </c>
      <c r="G12" s="28">
        <f t="shared" si="1"/>
        <v>82.859985000000052</v>
      </c>
    </row>
    <row r="13" spans="2:7" ht="20" x14ac:dyDescent="0.2">
      <c r="B13" s="19">
        <v>10</v>
      </c>
      <c r="C13" s="16">
        <v>42436</v>
      </c>
      <c r="D13" s="17">
        <v>1996.1099850000001</v>
      </c>
      <c r="E13" s="17">
        <v>2022.1899410000001</v>
      </c>
      <c r="F13" s="18">
        <f t="shared" si="0"/>
        <v>1966.1099850000001</v>
      </c>
      <c r="G13" s="28">
        <f t="shared" si="1"/>
        <v>56.079956000000038</v>
      </c>
    </row>
    <row r="14" spans="2:7" ht="20" x14ac:dyDescent="0.2">
      <c r="B14" s="27">
        <v>11</v>
      </c>
      <c r="C14" s="12">
        <v>42443</v>
      </c>
      <c r="D14" s="13">
        <v>2019.2700199999999</v>
      </c>
      <c r="E14" s="13">
        <v>2049.580078</v>
      </c>
      <c r="F14" s="14">
        <f t="shared" si="0"/>
        <v>1989.2700199999999</v>
      </c>
      <c r="G14" s="28">
        <f t="shared" si="1"/>
        <v>60.310058000000026</v>
      </c>
    </row>
    <row r="15" spans="2:7" ht="20" x14ac:dyDescent="0.2">
      <c r="B15" s="19">
        <v>12</v>
      </c>
      <c r="C15" s="16">
        <v>42450</v>
      </c>
      <c r="D15" s="17">
        <v>2047.880005</v>
      </c>
      <c r="E15" s="17">
        <v>2035.9399410000001</v>
      </c>
      <c r="F15" s="18">
        <f t="shared" si="0"/>
        <v>2017.880005</v>
      </c>
      <c r="G15" s="28">
        <f t="shared" si="1"/>
        <v>18.059936000000107</v>
      </c>
    </row>
    <row r="16" spans="2:7" ht="20" x14ac:dyDescent="0.2">
      <c r="B16" s="27">
        <v>13</v>
      </c>
      <c r="C16" s="12">
        <v>42457</v>
      </c>
      <c r="D16" s="13">
        <v>2037.8900149999999</v>
      </c>
      <c r="E16" s="13">
        <v>2072.780029</v>
      </c>
      <c r="F16" s="14">
        <f t="shared" si="0"/>
        <v>2007.8900149999999</v>
      </c>
      <c r="G16" s="28">
        <f t="shared" si="1"/>
        <v>64.890014000000065</v>
      </c>
    </row>
    <row r="17" spans="2:7" ht="20" x14ac:dyDescent="0.2">
      <c r="B17" s="19">
        <v>14</v>
      </c>
      <c r="C17" s="16">
        <v>42464</v>
      </c>
      <c r="D17" s="17">
        <v>2073.1899410000001</v>
      </c>
      <c r="E17" s="17">
        <v>2047.599976</v>
      </c>
      <c r="F17" s="18">
        <f t="shared" si="0"/>
        <v>2043.1899410000001</v>
      </c>
      <c r="G17" s="28">
        <f t="shared" si="1"/>
        <v>4.4100349999998798</v>
      </c>
    </row>
    <row r="18" spans="2:7" ht="20" x14ac:dyDescent="0.2">
      <c r="B18" s="27">
        <v>15</v>
      </c>
      <c r="C18" s="12">
        <v>42471</v>
      </c>
      <c r="D18" s="13">
        <v>2050.2299800000001</v>
      </c>
      <c r="E18" s="13">
        <v>2080.7299800000001</v>
      </c>
      <c r="F18" s="14">
        <f t="shared" si="0"/>
        <v>2020.2299800000001</v>
      </c>
      <c r="G18" s="28">
        <f t="shared" si="1"/>
        <v>60.5</v>
      </c>
    </row>
    <row r="19" spans="2:7" ht="20" x14ac:dyDescent="0.2">
      <c r="B19" s="19">
        <v>16</v>
      </c>
      <c r="C19" s="16">
        <v>42478</v>
      </c>
      <c r="D19" s="17">
        <v>2078.830078</v>
      </c>
      <c r="E19" s="17">
        <v>2091.580078</v>
      </c>
      <c r="F19" s="18">
        <f t="shared" si="0"/>
        <v>2048.830078</v>
      </c>
      <c r="G19" s="28">
        <f t="shared" si="1"/>
        <v>42.75</v>
      </c>
    </row>
    <row r="20" spans="2:7" ht="20" x14ac:dyDescent="0.2">
      <c r="B20" s="27">
        <v>17</v>
      </c>
      <c r="C20" s="12">
        <v>42485</v>
      </c>
      <c r="D20" s="13">
        <v>2089.3701169999999</v>
      </c>
      <c r="E20" s="13">
        <v>2065.3000489999999</v>
      </c>
      <c r="F20" s="14">
        <f t="shared" si="0"/>
        <v>2059.3701169999999</v>
      </c>
      <c r="G20" s="28">
        <f t="shared" si="1"/>
        <v>5.929932000000008</v>
      </c>
    </row>
    <row r="21" spans="2:7" ht="20" x14ac:dyDescent="0.2">
      <c r="B21" s="19">
        <v>18</v>
      </c>
      <c r="C21" s="16">
        <v>42492</v>
      </c>
      <c r="D21" s="17">
        <v>2067.169922</v>
      </c>
      <c r="E21" s="17">
        <v>2057.139893</v>
      </c>
      <c r="F21" s="18">
        <f t="shared" si="0"/>
        <v>2037.169922</v>
      </c>
      <c r="G21" s="28">
        <f t="shared" si="1"/>
        <v>19.969970999999987</v>
      </c>
    </row>
    <row r="22" spans="2:7" ht="20" x14ac:dyDescent="0.2">
      <c r="B22" s="27">
        <v>19</v>
      </c>
      <c r="C22" s="12">
        <v>42499</v>
      </c>
      <c r="D22" s="13">
        <v>2057.5500489999999</v>
      </c>
      <c r="E22" s="13">
        <v>2046.6099850000001</v>
      </c>
      <c r="F22" s="14">
        <f t="shared" si="0"/>
        <v>2027.5500489999999</v>
      </c>
      <c r="G22" s="28">
        <f t="shared" si="1"/>
        <v>19.059936000000107</v>
      </c>
    </row>
    <row r="23" spans="2:7" ht="20" x14ac:dyDescent="0.2">
      <c r="B23" s="19">
        <v>20</v>
      </c>
      <c r="C23" s="16">
        <v>42506</v>
      </c>
      <c r="D23" s="17">
        <v>2046.530029</v>
      </c>
      <c r="E23" s="17">
        <v>2052.320068</v>
      </c>
      <c r="F23" s="18">
        <f t="shared" si="0"/>
        <v>2016.530029</v>
      </c>
      <c r="G23" s="28">
        <f t="shared" si="1"/>
        <v>35.790038999999979</v>
      </c>
    </row>
    <row r="24" spans="2:7" ht="20" x14ac:dyDescent="0.2">
      <c r="B24" s="27">
        <v>21</v>
      </c>
      <c r="C24" s="12">
        <v>42513</v>
      </c>
      <c r="D24" s="13">
        <v>2052.2299800000001</v>
      </c>
      <c r="E24" s="13">
        <v>2099.0600589999999</v>
      </c>
      <c r="F24" s="14">
        <f t="shared" si="0"/>
        <v>2022.2299800000001</v>
      </c>
      <c r="G24" s="28">
        <f t="shared" si="1"/>
        <v>76.830078999999841</v>
      </c>
    </row>
    <row r="25" spans="2:7" ht="20" x14ac:dyDescent="0.2">
      <c r="B25" s="19">
        <v>22</v>
      </c>
      <c r="C25" s="16">
        <v>42520</v>
      </c>
      <c r="D25" s="17">
        <v>2100.1298830000001</v>
      </c>
      <c r="E25" s="17">
        <v>2099.1298830000001</v>
      </c>
      <c r="F25" s="18">
        <f t="shared" si="0"/>
        <v>2070.1298830000001</v>
      </c>
      <c r="G25" s="28">
        <f t="shared" si="1"/>
        <v>29</v>
      </c>
    </row>
    <row r="26" spans="2:7" ht="20" x14ac:dyDescent="0.2">
      <c r="B26" s="27">
        <v>23</v>
      </c>
      <c r="C26" s="12">
        <v>42527</v>
      </c>
      <c r="D26" s="13">
        <v>2100.830078</v>
      </c>
      <c r="E26" s="13">
        <v>2096.070068</v>
      </c>
      <c r="F26" s="14">
        <f t="shared" si="0"/>
        <v>2070.830078</v>
      </c>
      <c r="G26" s="28">
        <f t="shared" si="1"/>
        <v>25.239990000000034</v>
      </c>
    </row>
    <row r="27" spans="2:7" ht="20" x14ac:dyDescent="0.2">
      <c r="B27" s="19">
        <v>24</v>
      </c>
      <c r="C27" s="16">
        <v>42534</v>
      </c>
      <c r="D27" s="17">
        <v>2091.75</v>
      </c>
      <c r="E27" s="17">
        <v>2071.219971</v>
      </c>
      <c r="F27" s="18">
        <f t="shared" si="0"/>
        <v>2061.75</v>
      </c>
      <c r="G27" s="28">
        <f t="shared" si="1"/>
        <v>9.4699709999999868</v>
      </c>
    </row>
    <row r="28" spans="2:7" ht="20" x14ac:dyDescent="0.2">
      <c r="B28" s="27">
        <v>25</v>
      </c>
      <c r="C28" s="12">
        <v>42541</v>
      </c>
      <c r="D28" s="13">
        <v>2075.580078</v>
      </c>
      <c r="E28" s="13">
        <v>2037.410034</v>
      </c>
      <c r="F28" s="14">
        <f t="shared" si="0"/>
        <v>2045.580078</v>
      </c>
      <c r="G28" s="28">
        <f t="shared" si="1"/>
        <v>-8.1700439999999617</v>
      </c>
    </row>
    <row r="29" spans="2:7" ht="20" x14ac:dyDescent="0.2">
      <c r="B29" s="19">
        <v>26</v>
      </c>
      <c r="C29" s="16">
        <v>42548</v>
      </c>
      <c r="D29" s="17">
        <v>2031.4499510000001</v>
      </c>
      <c r="E29" s="17">
        <v>2102.9499510000001</v>
      </c>
      <c r="F29" s="18">
        <f t="shared" si="0"/>
        <v>2001.4499510000001</v>
      </c>
      <c r="G29" s="28">
        <f t="shared" si="1"/>
        <v>101.5</v>
      </c>
    </row>
    <row r="30" spans="2:7" ht="20" x14ac:dyDescent="0.2">
      <c r="B30" s="27">
        <v>27</v>
      </c>
      <c r="C30" s="12">
        <v>42555</v>
      </c>
      <c r="D30" s="13">
        <v>2095.0500489999999</v>
      </c>
      <c r="E30" s="13">
        <v>2129.8999020000001</v>
      </c>
      <c r="F30" s="14">
        <f t="shared" si="0"/>
        <v>2065.0500489999999</v>
      </c>
      <c r="G30" s="28">
        <f t="shared" si="1"/>
        <v>64.849853000000167</v>
      </c>
    </row>
    <row r="31" spans="2:7" ht="20" x14ac:dyDescent="0.2">
      <c r="B31" s="19">
        <v>28</v>
      </c>
      <c r="C31" s="16">
        <v>42562</v>
      </c>
      <c r="D31" s="17">
        <v>2131.719971</v>
      </c>
      <c r="E31" s="17">
        <v>2161.73999</v>
      </c>
      <c r="F31" s="18">
        <f t="shared" si="0"/>
        <v>2101.719971</v>
      </c>
      <c r="G31" s="28">
        <f t="shared" si="1"/>
        <v>60.020019000000048</v>
      </c>
    </row>
    <row r="32" spans="2:7" ht="20" x14ac:dyDescent="0.2">
      <c r="B32" s="27">
        <v>29</v>
      </c>
      <c r="C32" s="12">
        <v>42569</v>
      </c>
      <c r="D32" s="13">
        <v>2162.040039</v>
      </c>
      <c r="E32" s="13">
        <v>2175.030029</v>
      </c>
      <c r="F32" s="14">
        <f t="shared" si="0"/>
        <v>2132.040039</v>
      </c>
      <c r="G32" s="28">
        <f t="shared" si="1"/>
        <v>42.989990000000034</v>
      </c>
    </row>
    <row r="33" spans="2:7" ht="20" x14ac:dyDescent="0.2">
      <c r="B33" s="19">
        <v>30</v>
      </c>
      <c r="C33" s="16">
        <v>42576</v>
      </c>
      <c r="D33" s="17">
        <v>2173.709961</v>
      </c>
      <c r="E33" s="17">
        <v>2173.6000979999999</v>
      </c>
      <c r="F33" s="18">
        <f t="shared" si="0"/>
        <v>2143.709961</v>
      </c>
      <c r="G33" s="28">
        <f t="shared" si="1"/>
        <v>29.890136999999868</v>
      </c>
    </row>
    <row r="34" spans="2:7" ht="20" x14ac:dyDescent="0.2">
      <c r="B34" s="27">
        <v>31</v>
      </c>
      <c r="C34" s="12">
        <v>42583</v>
      </c>
      <c r="D34" s="13">
        <v>2173.1499020000001</v>
      </c>
      <c r="E34" s="13">
        <v>2182.8701169999999</v>
      </c>
      <c r="F34" s="14">
        <f t="shared" si="0"/>
        <v>2143.1499020000001</v>
      </c>
      <c r="G34" s="28">
        <f t="shared" si="1"/>
        <v>39.720214999999826</v>
      </c>
    </row>
    <row r="35" spans="2:7" ht="20" x14ac:dyDescent="0.2">
      <c r="B35" s="19">
        <v>32</v>
      </c>
      <c r="C35" s="16">
        <v>42590</v>
      </c>
      <c r="D35" s="17">
        <v>2183.76001</v>
      </c>
      <c r="E35" s="17">
        <v>2184.0500489999999</v>
      </c>
      <c r="F35" s="18">
        <f t="shared" si="0"/>
        <v>2153.76001</v>
      </c>
      <c r="G35" s="28">
        <f t="shared" si="1"/>
        <v>30.290038999999979</v>
      </c>
    </row>
    <row r="36" spans="2:7" ht="20" x14ac:dyDescent="0.2">
      <c r="B36" s="27">
        <v>33</v>
      </c>
      <c r="C36" s="12">
        <v>42597</v>
      </c>
      <c r="D36" s="13">
        <v>2186.080078</v>
      </c>
      <c r="E36" s="13">
        <v>2183.8701169999999</v>
      </c>
      <c r="F36" s="14">
        <f t="shared" si="0"/>
        <v>2156.080078</v>
      </c>
      <c r="G36" s="28">
        <f t="shared" si="1"/>
        <v>27.790038999999979</v>
      </c>
    </row>
    <row r="37" spans="2:7" ht="20" x14ac:dyDescent="0.2">
      <c r="B37" s="19">
        <v>34</v>
      </c>
      <c r="C37" s="16">
        <v>42604</v>
      </c>
      <c r="D37" s="17">
        <v>2181.580078</v>
      </c>
      <c r="E37" s="17">
        <v>2169.040039</v>
      </c>
      <c r="F37" s="18">
        <f t="shared" si="0"/>
        <v>2151.580078</v>
      </c>
      <c r="G37" s="28">
        <f t="shared" si="1"/>
        <v>17.459961000000021</v>
      </c>
    </row>
    <row r="38" spans="2:7" ht="20" x14ac:dyDescent="0.2">
      <c r="B38" s="27">
        <v>35</v>
      </c>
      <c r="C38" s="12">
        <v>42611</v>
      </c>
      <c r="D38" s="13">
        <v>2170.1899410000001</v>
      </c>
      <c r="E38" s="13">
        <v>2179.9799800000001</v>
      </c>
      <c r="F38" s="14">
        <f t="shared" si="0"/>
        <v>2140.1899410000001</v>
      </c>
      <c r="G38" s="28">
        <f t="shared" si="1"/>
        <v>39.790038999999979</v>
      </c>
    </row>
    <row r="39" spans="2:7" ht="20" x14ac:dyDescent="0.2">
      <c r="B39" s="19">
        <v>36</v>
      </c>
      <c r="C39" s="16">
        <v>42618</v>
      </c>
      <c r="D39" s="17">
        <v>2181.610107</v>
      </c>
      <c r="E39" s="17">
        <v>2127.8100589999999</v>
      </c>
      <c r="F39" s="18">
        <f t="shared" si="0"/>
        <v>2151.610107</v>
      </c>
      <c r="G39" s="28">
        <f t="shared" si="1"/>
        <v>-23.800048000000061</v>
      </c>
    </row>
    <row r="40" spans="2:7" ht="20" x14ac:dyDescent="0.2">
      <c r="B40" s="27">
        <v>37</v>
      </c>
      <c r="C40" s="12">
        <v>42625</v>
      </c>
      <c r="D40" s="13">
        <v>2120.860107</v>
      </c>
      <c r="E40" s="13">
        <v>2139.1599120000001</v>
      </c>
      <c r="F40" s="14">
        <f t="shared" si="0"/>
        <v>2090.860107</v>
      </c>
      <c r="G40" s="28">
        <f t="shared" si="1"/>
        <v>48.299805000000106</v>
      </c>
    </row>
    <row r="41" spans="2:7" ht="20" x14ac:dyDescent="0.2">
      <c r="B41" s="19">
        <v>38</v>
      </c>
      <c r="C41" s="16">
        <v>42632</v>
      </c>
      <c r="D41" s="17">
        <v>2143.98999</v>
      </c>
      <c r="E41" s="17">
        <v>2164.6899410000001</v>
      </c>
      <c r="F41" s="18">
        <f t="shared" si="0"/>
        <v>2113.98999</v>
      </c>
      <c r="G41" s="28">
        <f t="shared" si="1"/>
        <v>50.699951000000056</v>
      </c>
    </row>
    <row r="42" spans="2:7" ht="20" x14ac:dyDescent="0.2">
      <c r="B42" s="27">
        <v>39</v>
      </c>
      <c r="C42" s="12">
        <v>42639</v>
      </c>
      <c r="D42" s="13">
        <v>2158.540039</v>
      </c>
      <c r="E42" s="13">
        <v>2168.2700199999999</v>
      </c>
      <c r="F42" s="14">
        <f t="shared" si="0"/>
        <v>2128.540039</v>
      </c>
      <c r="G42" s="28">
        <f t="shared" si="1"/>
        <v>39.729980999999952</v>
      </c>
    </row>
    <row r="43" spans="2:7" ht="20" x14ac:dyDescent="0.2">
      <c r="B43" s="19">
        <v>40</v>
      </c>
      <c r="C43" s="16">
        <v>42646</v>
      </c>
      <c r="D43" s="17">
        <v>2164.330078</v>
      </c>
      <c r="E43" s="17">
        <v>2153.73999</v>
      </c>
      <c r="F43" s="18">
        <f t="shared" si="0"/>
        <v>2134.330078</v>
      </c>
      <c r="G43" s="28">
        <f t="shared" si="1"/>
        <v>19.409912000000077</v>
      </c>
    </row>
    <row r="44" spans="2:7" ht="20" x14ac:dyDescent="0.2">
      <c r="B44" s="27">
        <v>41</v>
      </c>
      <c r="C44" s="12">
        <v>42653</v>
      </c>
      <c r="D44" s="13">
        <v>2160.389893</v>
      </c>
      <c r="E44" s="13">
        <v>2132.9799800000001</v>
      </c>
      <c r="F44" s="14">
        <f t="shared" si="0"/>
        <v>2130.389893</v>
      </c>
      <c r="G44" s="28">
        <f t="shared" si="1"/>
        <v>2.5900870000000396</v>
      </c>
    </row>
    <row r="45" spans="2:7" ht="20" x14ac:dyDescent="0.2">
      <c r="B45" s="19">
        <v>42</v>
      </c>
      <c r="C45" s="16">
        <v>42660</v>
      </c>
      <c r="D45" s="17">
        <v>2132.9499510000001</v>
      </c>
      <c r="E45" s="17">
        <v>2141.1599120000001</v>
      </c>
      <c r="F45" s="18">
        <f t="shared" si="0"/>
        <v>2102.9499510000001</v>
      </c>
      <c r="G45" s="28">
        <f t="shared" si="1"/>
        <v>38.209961000000021</v>
      </c>
    </row>
    <row r="46" spans="2:7" ht="20" x14ac:dyDescent="0.2">
      <c r="B46" s="27">
        <v>43</v>
      </c>
      <c r="C46" s="12">
        <v>42667</v>
      </c>
      <c r="D46" s="12">
        <v>2148.5</v>
      </c>
      <c r="E46" s="13">
        <v>2126.4099120000001</v>
      </c>
      <c r="F46" s="14">
        <f t="shared" si="0"/>
        <v>2118.5</v>
      </c>
      <c r="G46" s="28">
        <f t="shared" si="1"/>
        <v>7.9099120000000767</v>
      </c>
    </row>
    <row r="47" spans="2:7" ht="20" x14ac:dyDescent="0.2">
      <c r="B47" s="19">
        <v>44</v>
      </c>
      <c r="C47" s="16">
        <v>42674</v>
      </c>
      <c r="D47" s="17">
        <v>2129.780029</v>
      </c>
      <c r="E47" s="17">
        <v>2085.179932</v>
      </c>
      <c r="F47" s="18">
        <f t="shared" si="0"/>
        <v>2099.780029</v>
      </c>
      <c r="G47" s="28">
        <f t="shared" si="1"/>
        <v>-14.600097000000005</v>
      </c>
    </row>
    <row r="48" spans="2:7" ht="20" x14ac:dyDescent="0.2">
      <c r="B48" s="27">
        <v>45</v>
      </c>
      <c r="C48" s="46">
        <v>42681</v>
      </c>
      <c r="D48" s="13">
        <v>2100.5900879999999</v>
      </c>
      <c r="E48" s="13">
        <v>2164.4499510000001</v>
      </c>
      <c r="F48" s="14">
        <f t="shared" si="0"/>
        <v>2070.5900879999999</v>
      </c>
      <c r="G48" s="28">
        <f t="shared" si="1"/>
        <v>93.859863000000132</v>
      </c>
    </row>
    <row r="49" spans="2:7" ht="20" x14ac:dyDescent="0.2">
      <c r="B49" s="19">
        <v>46</v>
      </c>
      <c r="C49" s="16">
        <v>42688</v>
      </c>
      <c r="D49" s="17">
        <v>2165.639893</v>
      </c>
      <c r="E49" s="17">
        <v>2181.8999020000001</v>
      </c>
      <c r="F49" s="18">
        <f t="shared" si="0"/>
        <v>2135.639893</v>
      </c>
      <c r="G49" s="28">
        <f t="shared" si="1"/>
        <v>46.260009000000082</v>
      </c>
    </row>
    <row r="50" spans="2:7" ht="20" x14ac:dyDescent="0.2">
      <c r="B50" s="27">
        <v>47</v>
      </c>
      <c r="C50" s="12">
        <v>42695</v>
      </c>
      <c r="D50" s="13">
        <v>2186.429932</v>
      </c>
      <c r="E50" s="13">
        <v>2213.3500979999999</v>
      </c>
      <c r="F50" s="14">
        <f t="shared" si="0"/>
        <v>2156.429932</v>
      </c>
      <c r="G50" s="28">
        <f t="shared" si="1"/>
        <v>56.920165999999881</v>
      </c>
    </row>
    <row r="51" spans="2:7" ht="20" x14ac:dyDescent="0.2">
      <c r="B51" s="19">
        <v>48</v>
      </c>
      <c r="C51" s="16">
        <v>42702</v>
      </c>
      <c r="D51" s="17">
        <v>2210.209961</v>
      </c>
      <c r="E51" s="17">
        <v>2191.9499510000001</v>
      </c>
      <c r="F51" s="18">
        <f t="shared" si="0"/>
        <v>2180.209961</v>
      </c>
      <c r="G51" s="28">
        <f t="shared" si="1"/>
        <v>11.739990000000034</v>
      </c>
    </row>
    <row r="52" spans="2:7" ht="20" x14ac:dyDescent="0.2">
      <c r="B52" s="27">
        <v>49</v>
      </c>
      <c r="C52" s="12">
        <v>42709</v>
      </c>
      <c r="D52" s="13">
        <v>2200.6499020000001</v>
      </c>
      <c r="E52" s="13">
        <v>2259.530029</v>
      </c>
      <c r="F52" s="14">
        <f t="shared" si="0"/>
        <v>2170.6499020000001</v>
      </c>
      <c r="G52" s="28">
        <f t="shared" si="1"/>
        <v>88.880126999999902</v>
      </c>
    </row>
    <row r="53" spans="2:7" ht="20" x14ac:dyDescent="0.2">
      <c r="B53" s="19">
        <v>50</v>
      </c>
      <c r="C53" s="16">
        <v>42716</v>
      </c>
      <c r="D53" s="17">
        <v>2258.830078</v>
      </c>
      <c r="E53" s="17">
        <v>2258.070068</v>
      </c>
      <c r="F53" s="18">
        <f t="shared" si="0"/>
        <v>2228.830078</v>
      </c>
      <c r="G53" s="28">
        <f t="shared" si="1"/>
        <v>29.239990000000034</v>
      </c>
    </row>
    <row r="54" spans="2:7" ht="20" x14ac:dyDescent="0.2">
      <c r="B54" s="27">
        <v>51</v>
      </c>
      <c r="C54" s="12">
        <v>42723</v>
      </c>
      <c r="D54" s="13">
        <v>2259.23999</v>
      </c>
      <c r="E54" s="13">
        <v>2263.790039</v>
      </c>
      <c r="F54" s="14">
        <f t="shared" si="0"/>
        <v>2229.23999</v>
      </c>
      <c r="G54" s="28">
        <f t="shared" si="1"/>
        <v>34.550048999999944</v>
      </c>
    </row>
    <row r="55" spans="2:7" ht="21" thickBot="1" x14ac:dyDescent="0.25">
      <c r="B55" s="29">
        <v>52</v>
      </c>
      <c r="C55" s="34">
        <v>42730</v>
      </c>
      <c r="D55" s="30">
        <v>2266.2299800000001</v>
      </c>
      <c r="E55" s="30">
        <v>2249.26001</v>
      </c>
      <c r="F55" s="31">
        <f t="shared" si="0"/>
        <v>2236.2299800000001</v>
      </c>
      <c r="G55" s="32">
        <f t="shared" si="1"/>
        <v>13.030029999999897</v>
      </c>
    </row>
  </sheetData>
  <conditionalFormatting sqref="G4:G55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F019E-F4E0-0246-95B1-C524151B2B09}">
  <dimension ref="B2:I57"/>
  <sheetViews>
    <sheetView topLeftCell="A45" workbookViewId="0">
      <selection activeCell="E70" sqref="E70"/>
    </sheetView>
  </sheetViews>
  <sheetFormatPr baseColWidth="10" defaultRowHeight="14" x14ac:dyDescent="0.15"/>
  <cols>
    <col min="2" max="2" width="11.5" customWidth="1"/>
    <col min="3" max="3" width="17.1640625" customWidth="1"/>
    <col min="4" max="4" width="15.1640625" customWidth="1"/>
    <col min="5" max="5" width="15.33203125" customWidth="1"/>
    <col min="6" max="6" width="13.5" customWidth="1"/>
    <col min="7" max="7" width="20.83203125" customWidth="1"/>
  </cols>
  <sheetData>
    <row r="2" spans="2:7" ht="15" thickBot="1" x14ac:dyDescent="0.2"/>
    <row r="3" spans="2:7" ht="21" thickBot="1" x14ac:dyDescent="0.2">
      <c r="B3" s="7" t="s">
        <v>0</v>
      </c>
      <c r="C3" s="8" t="s">
        <v>2</v>
      </c>
      <c r="D3" s="8" t="s">
        <v>6</v>
      </c>
      <c r="E3" s="8" t="s">
        <v>7</v>
      </c>
      <c r="F3" s="8" t="s">
        <v>1</v>
      </c>
      <c r="G3" s="9" t="s">
        <v>5</v>
      </c>
    </row>
    <row r="4" spans="2:7" ht="20" x14ac:dyDescent="0.2">
      <c r="B4" s="27">
        <v>1</v>
      </c>
      <c r="C4" s="12">
        <v>42002</v>
      </c>
      <c r="D4" s="13">
        <v>2087.6298830000001</v>
      </c>
      <c r="E4" s="13">
        <v>2058.1999510000001</v>
      </c>
      <c r="F4" s="14">
        <v>2055</v>
      </c>
      <c r="G4" s="28">
        <f>E4-F4</f>
        <v>3.1999510000000555</v>
      </c>
    </row>
    <row r="5" spans="2:7" ht="20" x14ac:dyDescent="0.2">
      <c r="B5" s="19">
        <v>2</v>
      </c>
      <c r="C5" s="16">
        <v>42009</v>
      </c>
      <c r="D5" s="17">
        <v>2054.4399410000001</v>
      </c>
      <c r="E5" s="17">
        <v>2044.8100589999999</v>
      </c>
      <c r="F5" s="18">
        <f t="shared" ref="F5:F56" si="0">D5-30</f>
        <v>2024.4399410000001</v>
      </c>
      <c r="G5" s="28">
        <f t="shared" ref="G5:G56" si="1">E5-F5</f>
        <v>20.37011799999982</v>
      </c>
    </row>
    <row r="6" spans="2:7" ht="20" x14ac:dyDescent="0.2">
      <c r="B6" s="27">
        <v>3</v>
      </c>
      <c r="C6" s="12">
        <v>42016</v>
      </c>
      <c r="D6" s="13">
        <v>2046.130005</v>
      </c>
      <c r="E6" s="13">
        <v>2019.420044</v>
      </c>
      <c r="F6" s="14">
        <f t="shared" si="0"/>
        <v>2016.130005</v>
      </c>
      <c r="G6" s="28">
        <f t="shared" si="1"/>
        <v>3.2900389999999788</v>
      </c>
    </row>
    <row r="7" spans="2:7" ht="20" x14ac:dyDescent="0.2">
      <c r="B7" s="19">
        <v>4</v>
      </c>
      <c r="C7" s="16">
        <v>42023</v>
      </c>
      <c r="D7" s="17">
        <v>2020.76001</v>
      </c>
      <c r="E7" s="17">
        <v>2051.820068</v>
      </c>
      <c r="F7" s="18">
        <f t="shared" si="0"/>
        <v>1990.76001</v>
      </c>
      <c r="G7" s="28">
        <f t="shared" si="1"/>
        <v>61.060058000000026</v>
      </c>
    </row>
    <row r="8" spans="2:7" ht="20" x14ac:dyDescent="0.2">
      <c r="B8" s="27">
        <v>5</v>
      </c>
      <c r="C8" s="12">
        <v>42030</v>
      </c>
      <c r="D8" s="13">
        <v>2050.419922</v>
      </c>
      <c r="E8" s="13">
        <v>1994.98999</v>
      </c>
      <c r="F8" s="14">
        <f t="shared" si="0"/>
        <v>2020.419922</v>
      </c>
      <c r="G8" s="28">
        <f t="shared" si="1"/>
        <v>-25.429932000000008</v>
      </c>
    </row>
    <row r="9" spans="2:7" ht="20" x14ac:dyDescent="0.2">
      <c r="B9" s="19">
        <v>6</v>
      </c>
      <c r="C9" s="44">
        <v>42037</v>
      </c>
      <c r="D9" s="17">
        <v>1996.670044</v>
      </c>
      <c r="E9" s="17">
        <v>2055.469971</v>
      </c>
      <c r="F9" s="18">
        <f t="shared" si="0"/>
        <v>1966.670044</v>
      </c>
      <c r="G9" s="28">
        <f t="shared" si="1"/>
        <v>88.799927000000025</v>
      </c>
    </row>
    <row r="10" spans="2:7" ht="20" x14ac:dyDescent="0.2">
      <c r="B10" s="27">
        <v>7</v>
      </c>
      <c r="C10" s="12">
        <v>42044</v>
      </c>
      <c r="D10" s="13">
        <v>2053.469971</v>
      </c>
      <c r="E10" s="13">
        <v>2096.98999</v>
      </c>
      <c r="F10" s="14">
        <f t="shared" si="0"/>
        <v>2023.469971</v>
      </c>
      <c r="G10" s="28">
        <f t="shared" si="1"/>
        <v>73.520019000000048</v>
      </c>
    </row>
    <row r="11" spans="2:7" ht="20" x14ac:dyDescent="0.2">
      <c r="B11" s="33">
        <v>8</v>
      </c>
      <c r="C11" s="16">
        <v>42051</v>
      </c>
      <c r="D11" s="17">
        <v>2096.469971</v>
      </c>
      <c r="E11" s="17">
        <v>2110.3000489999999</v>
      </c>
      <c r="F11" s="18">
        <f t="shared" si="0"/>
        <v>2066.469971</v>
      </c>
      <c r="G11" s="28">
        <f t="shared" si="1"/>
        <v>43.830077999999958</v>
      </c>
    </row>
    <row r="12" spans="2:7" ht="20" x14ac:dyDescent="0.2">
      <c r="B12" s="27">
        <v>9</v>
      </c>
      <c r="C12" s="12">
        <v>42058</v>
      </c>
      <c r="D12" s="13">
        <v>2109.830078</v>
      </c>
      <c r="E12" s="13">
        <v>2104.5</v>
      </c>
      <c r="F12" s="14">
        <f t="shared" si="0"/>
        <v>2079.830078</v>
      </c>
      <c r="G12" s="28">
        <f t="shared" si="1"/>
        <v>24.669922000000042</v>
      </c>
    </row>
    <row r="13" spans="2:7" ht="20" x14ac:dyDescent="0.2">
      <c r="B13" s="19">
        <v>10</v>
      </c>
      <c r="C13" s="16">
        <v>42065</v>
      </c>
      <c r="D13" s="17">
        <v>2105.2299800000001</v>
      </c>
      <c r="E13" s="17">
        <v>2071.26001</v>
      </c>
      <c r="F13" s="18">
        <f>D13-30</f>
        <v>2075.2299800000001</v>
      </c>
      <c r="G13" s="28">
        <f t="shared" si="1"/>
        <v>-3.969970000000103</v>
      </c>
    </row>
    <row r="14" spans="2:7" ht="20" x14ac:dyDescent="0.2">
      <c r="B14" s="27">
        <v>11</v>
      </c>
      <c r="C14" s="12">
        <v>42072</v>
      </c>
      <c r="D14" s="13">
        <v>2072.25</v>
      </c>
      <c r="E14" s="13">
        <v>2053.3999020000001</v>
      </c>
      <c r="F14" s="14">
        <f t="shared" si="0"/>
        <v>2042.25</v>
      </c>
      <c r="G14" s="28">
        <f t="shared" si="1"/>
        <v>11.149902000000111</v>
      </c>
    </row>
    <row r="15" spans="2:7" ht="20" x14ac:dyDescent="0.2">
      <c r="B15" s="19">
        <v>12</v>
      </c>
      <c r="C15" s="16">
        <v>42079</v>
      </c>
      <c r="D15" s="17">
        <v>2055.3500979999999</v>
      </c>
      <c r="E15" s="17">
        <v>2108.1000979999999</v>
      </c>
      <c r="F15" s="18">
        <f t="shared" si="0"/>
        <v>2025.3500979999999</v>
      </c>
      <c r="G15" s="28">
        <f t="shared" si="1"/>
        <v>82.75</v>
      </c>
    </row>
    <row r="16" spans="2:7" ht="20" x14ac:dyDescent="0.2">
      <c r="B16" s="27">
        <v>13</v>
      </c>
      <c r="C16" s="12">
        <v>42086</v>
      </c>
      <c r="D16" s="13">
        <v>2107.98999</v>
      </c>
      <c r="E16" s="13">
        <v>2061.0200199999999</v>
      </c>
      <c r="F16" s="14">
        <f t="shared" si="0"/>
        <v>2077.98999</v>
      </c>
      <c r="G16" s="28">
        <f t="shared" si="1"/>
        <v>-16.969970000000103</v>
      </c>
    </row>
    <row r="17" spans="2:7" ht="20" x14ac:dyDescent="0.2">
      <c r="B17" s="19">
        <v>14</v>
      </c>
      <c r="C17" s="44">
        <v>42093</v>
      </c>
      <c r="D17" s="17">
        <v>2064.110107</v>
      </c>
      <c r="E17" s="17">
        <v>2066.959961</v>
      </c>
      <c r="F17" s="18">
        <f t="shared" si="0"/>
        <v>2034.110107</v>
      </c>
      <c r="G17" s="28">
        <f t="shared" si="1"/>
        <v>32.84985400000005</v>
      </c>
    </row>
    <row r="18" spans="2:7" ht="20" x14ac:dyDescent="0.2">
      <c r="B18" s="27">
        <v>15</v>
      </c>
      <c r="C18" s="12">
        <v>42100</v>
      </c>
      <c r="D18" s="13">
        <v>2064.8701169999999</v>
      </c>
      <c r="E18" s="13">
        <v>2102.0600589999999</v>
      </c>
      <c r="F18" s="14">
        <f t="shared" si="0"/>
        <v>2034.8701169999999</v>
      </c>
      <c r="G18" s="28">
        <f t="shared" si="1"/>
        <v>67.189941999999974</v>
      </c>
    </row>
    <row r="19" spans="2:7" ht="20" x14ac:dyDescent="0.2">
      <c r="B19" s="19">
        <v>16</v>
      </c>
      <c r="C19" s="16">
        <v>42107</v>
      </c>
      <c r="D19" s="17">
        <v>2102.030029</v>
      </c>
      <c r="E19" s="17">
        <v>2081.179932</v>
      </c>
      <c r="F19" s="18">
        <f t="shared" si="0"/>
        <v>2072.030029</v>
      </c>
      <c r="G19" s="28">
        <f t="shared" si="1"/>
        <v>9.1499029999999948</v>
      </c>
    </row>
    <row r="20" spans="2:7" ht="20" x14ac:dyDescent="0.2">
      <c r="B20" s="27">
        <v>17</v>
      </c>
      <c r="C20" s="12">
        <v>42114</v>
      </c>
      <c r="D20" s="13">
        <v>2084.110107</v>
      </c>
      <c r="E20" s="13">
        <v>2117.6899410000001</v>
      </c>
      <c r="F20" s="14">
        <f t="shared" si="0"/>
        <v>2054.110107</v>
      </c>
      <c r="G20" s="28">
        <f t="shared" si="1"/>
        <v>63.579834000000119</v>
      </c>
    </row>
    <row r="21" spans="2:7" ht="20" x14ac:dyDescent="0.2">
      <c r="B21" s="19">
        <v>18</v>
      </c>
      <c r="C21" s="16">
        <v>42121</v>
      </c>
      <c r="D21" s="17">
        <v>2119.290039</v>
      </c>
      <c r="E21" s="17">
        <v>2108.290039</v>
      </c>
      <c r="F21" s="18">
        <f t="shared" si="0"/>
        <v>2089.290039</v>
      </c>
      <c r="G21" s="28">
        <f t="shared" si="1"/>
        <v>19</v>
      </c>
    </row>
    <row r="22" spans="2:7" ht="20" x14ac:dyDescent="0.2">
      <c r="B22" s="27">
        <v>19</v>
      </c>
      <c r="C22" s="12">
        <v>42128</v>
      </c>
      <c r="D22" s="13">
        <v>2110.2299800000001</v>
      </c>
      <c r="E22" s="13">
        <v>2116.1000979999999</v>
      </c>
      <c r="F22" s="14">
        <f t="shared" si="0"/>
        <v>2080.2299800000001</v>
      </c>
      <c r="G22" s="28">
        <f t="shared" si="1"/>
        <v>35.87011799999982</v>
      </c>
    </row>
    <row r="23" spans="2:7" ht="20" x14ac:dyDescent="0.2">
      <c r="B23" s="19">
        <v>20</v>
      </c>
      <c r="C23" s="16">
        <v>42135</v>
      </c>
      <c r="D23" s="17">
        <v>2115.5600589999999</v>
      </c>
      <c r="E23" s="17">
        <v>2122.7299800000001</v>
      </c>
      <c r="F23" s="18">
        <f t="shared" si="0"/>
        <v>2085.5600589999999</v>
      </c>
      <c r="G23" s="28">
        <f t="shared" si="1"/>
        <v>37.169921000000159</v>
      </c>
    </row>
    <row r="24" spans="2:7" ht="20" x14ac:dyDescent="0.2">
      <c r="B24" s="27">
        <v>21</v>
      </c>
      <c r="C24" s="12">
        <v>42142</v>
      </c>
      <c r="D24" s="13">
        <v>2121.3000489999999</v>
      </c>
      <c r="E24" s="13">
        <v>2126.0600589999999</v>
      </c>
      <c r="F24" s="14">
        <f t="shared" si="0"/>
        <v>2091.3000489999999</v>
      </c>
      <c r="G24" s="28">
        <f t="shared" si="1"/>
        <v>34.760009999999966</v>
      </c>
    </row>
    <row r="25" spans="2:7" ht="20" x14ac:dyDescent="0.2">
      <c r="B25" s="19">
        <v>22</v>
      </c>
      <c r="C25" s="16">
        <v>42149</v>
      </c>
      <c r="D25" s="17">
        <v>2125.3400879999999</v>
      </c>
      <c r="E25" s="17">
        <v>2107.389893</v>
      </c>
      <c r="F25" s="18">
        <f t="shared" si="0"/>
        <v>2095.3400879999999</v>
      </c>
      <c r="G25" s="28">
        <f t="shared" si="1"/>
        <v>12.049805000000106</v>
      </c>
    </row>
    <row r="26" spans="2:7" ht="20" x14ac:dyDescent="0.2">
      <c r="B26" s="27">
        <v>23</v>
      </c>
      <c r="C26" s="12">
        <v>42156</v>
      </c>
      <c r="D26" s="13">
        <v>2108.639893</v>
      </c>
      <c r="E26" s="13">
        <v>2092.830078</v>
      </c>
      <c r="F26" s="14">
        <f t="shared" si="0"/>
        <v>2078.639893</v>
      </c>
      <c r="G26" s="28">
        <f t="shared" si="1"/>
        <v>14.190184999999929</v>
      </c>
    </row>
    <row r="27" spans="2:7" ht="20" x14ac:dyDescent="0.2">
      <c r="B27" s="19">
        <v>24</v>
      </c>
      <c r="C27" s="16">
        <v>42163</v>
      </c>
      <c r="D27" s="17">
        <v>2092.3400879999999</v>
      </c>
      <c r="E27" s="17">
        <v>2094.110107</v>
      </c>
      <c r="F27" s="18">
        <f t="shared" si="0"/>
        <v>2062.3400879999999</v>
      </c>
      <c r="G27" s="28">
        <f t="shared" si="1"/>
        <v>31.770019000000048</v>
      </c>
    </row>
    <row r="28" spans="2:7" ht="20" x14ac:dyDescent="0.2">
      <c r="B28" s="27">
        <v>25</v>
      </c>
      <c r="C28" s="12">
        <v>42170</v>
      </c>
      <c r="D28" s="13">
        <v>2091.3400879999999</v>
      </c>
      <c r="E28" s="13">
        <v>2109.98999</v>
      </c>
      <c r="F28" s="14">
        <f t="shared" si="0"/>
        <v>2061.3400879999999</v>
      </c>
      <c r="G28" s="28">
        <f t="shared" si="1"/>
        <v>48.649902000000111</v>
      </c>
    </row>
    <row r="29" spans="2:7" ht="20" x14ac:dyDescent="0.2">
      <c r="B29" s="19">
        <v>26</v>
      </c>
      <c r="C29" s="16">
        <v>42177</v>
      </c>
      <c r="D29" s="17">
        <v>2112.5</v>
      </c>
      <c r="E29" s="17">
        <v>2101.48999</v>
      </c>
      <c r="F29" s="18">
        <f t="shared" si="0"/>
        <v>2082.5</v>
      </c>
      <c r="G29" s="28">
        <f t="shared" si="1"/>
        <v>18.989990000000034</v>
      </c>
    </row>
    <row r="30" spans="2:7" ht="20" x14ac:dyDescent="0.2">
      <c r="B30" s="27">
        <v>27</v>
      </c>
      <c r="C30" s="12">
        <v>42184</v>
      </c>
      <c r="D30" s="13">
        <v>2098.6298830000001</v>
      </c>
      <c r="E30" s="13">
        <v>2076.780029</v>
      </c>
      <c r="F30" s="14">
        <f t="shared" si="0"/>
        <v>2068.6298830000001</v>
      </c>
      <c r="G30" s="28">
        <f t="shared" si="1"/>
        <v>8.1501459999999497</v>
      </c>
    </row>
    <row r="31" spans="2:7" ht="20" x14ac:dyDescent="0.2">
      <c r="B31" s="19">
        <v>28</v>
      </c>
      <c r="C31" s="16">
        <v>42191</v>
      </c>
      <c r="D31" s="17">
        <v>2073.9499510000001</v>
      </c>
      <c r="E31" s="17">
        <v>2076.6201169999999</v>
      </c>
      <c r="F31" s="18">
        <f t="shared" si="0"/>
        <v>2043.9499510000001</v>
      </c>
      <c r="G31" s="28">
        <f t="shared" si="1"/>
        <v>32.670165999999881</v>
      </c>
    </row>
    <row r="32" spans="2:7" ht="20" x14ac:dyDescent="0.2">
      <c r="B32" s="27">
        <v>29</v>
      </c>
      <c r="C32" s="12">
        <v>42198</v>
      </c>
      <c r="D32" s="13">
        <v>2080.030029</v>
      </c>
      <c r="E32" s="13">
        <v>2126.639893</v>
      </c>
      <c r="F32" s="14">
        <f t="shared" si="0"/>
        <v>2050.030029</v>
      </c>
      <c r="G32" s="28">
        <f t="shared" si="1"/>
        <v>76.609864000000016</v>
      </c>
    </row>
    <row r="33" spans="2:7" ht="20" x14ac:dyDescent="0.2">
      <c r="B33" s="19">
        <v>30</v>
      </c>
      <c r="C33" s="16">
        <v>42205</v>
      </c>
      <c r="D33" s="17">
        <v>2126.8500979999999</v>
      </c>
      <c r="E33" s="17">
        <v>2079.6499020000001</v>
      </c>
      <c r="F33" s="18">
        <f t="shared" si="0"/>
        <v>2096.8500979999999</v>
      </c>
      <c r="G33" s="28">
        <f t="shared" si="1"/>
        <v>-17.200195999999778</v>
      </c>
    </row>
    <row r="34" spans="2:7" ht="20" x14ac:dyDescent="0.2">
      <c r="B34" s="27">
        <v>31</v>
      </c>
      <c r="C34" s="46">
        <v>42212</v>
      </c>
      <c r="D34" s="13">
        <v>2078.1899410000001</v>
      </c>
      <c r="E34" s="13">
        <v>2103.8400879999999</v>
      </c>
      <c r="F34" s="14">
        <f t="shared" si="0"/>
        <v>2048.1899410000001</v>
      </c>
      <c r="G34" s="28">
        <f t="shared" si="1"/>
        <v>55.650146999999833</v>
      </c>
    </row>
    <row r="35" spans="2:7" ht="20" x14ac:dyDescent="0.2">
      <c r="B35" s="19">
        <v>32</v>
      </c>
      <c r="C35" s="44">
        <v>42219</v>
      </c>
      <c r="D35" s="17">
        <v>2104.48999</v>
      </c>
      <c r="E35" s="17">
        <v>2077.570068</v>
      </c>
      <c r="F35" s="18">
        <f t="shared" si="0"/>
        <v>2074.48999</v>
      </c>
      <c r="G35" s="28">
        <f t="shared" si="1"/>
        <v>3.0800779999999577</v>
      </c>
    </row>
    <row r="36" spans="2:7" ht="20" x14ac:dyDescent="0.2">
      <c r="B36" s="27">
        <v>33</v>
      </c>
      <c r="C36" s="46">
        <v>42226</v>
      </c>
      <c r="D36" s="13">
        <v>2080.9799800000001</v>
      </c>
      <c r="E36" s="13">
        <v>2091.540039</v>
      </c>
      <c r="F36" s="14">
        <f t="shared" si="0"/>
        <v>2050.9799800000001</v>
      </c>
      <c r="G36" s="28">
        <f t="shared" si="1"/>
        <v>40.56005899999991</v>
      </c>
    </row>
    <row r="37" spans="2:7" ht="20" x14ac:dyDescent="0.2">
      <c r="B37" s="19">
        <v>34</v>
      </c>
      <c r="C37" s="44">
        <v>42233</v>
      </c>
      <c r="D37" s="17">
        <v>2089.6999510000001</v>
      </c>
      <c r="E37" s="17">
        <v>1970.8900149999999</v>
      </c>
      <c r="F37" s="18">
        <f t="shared" si="0"/>
        <v>2059.6999510000001</v>
      </c>
      <c r="G37" s="28">
        <f t="shared" si="1"/>
        <v>-88.809936000000107</v>
      </c>
    </row>
    <row r="38" spans="2:7" ht="20" x14ac:dyDescent="0.2">
      <c r="B38" s="27">
        <v>35</v>
      </c>
      <c r="C38" s="46">
        <v>42240</v>
      </c>
      <c r="D38" s="13">
        <v>1965.150024</v>
      </c>
      <c r="E38" s="13">
        <v>1988.869995</v>
      </c>
      <c r="F38" s="14">
        <f t="shared" si="0"/>
        <v>1935.150024</v>
      </c>
      <c r="G38" s="28">
        <f t="shared" si="1"/>
        <v>53.719970999999987</v>
      </c>
    </row>
    <row r="39" spans="2:7" ht="20" x14ac:dyDescent="0.2">
      <c r="B39" s="19">
        <v>36</v>
      </c>
      <c r="C39" s="44">
        <v>42247</v>
      </c>
      <c r="D39" s="17">
        <v>1986.7299800000001</v>
      </c>
      <c r="E39" s="17">
        <v>1921.219971</v>
      </c>
      <c r="F39" s="18">
        <f t="shared" si="0"/>
        <v>1956.7299800000001</v>
      </c>
      <c r="G39" s="28">
        <f t="shared" si="1"/>
        <v>-35.510009000000082</v>
      </c>
    </row>
    <row r="40" spans="2:7" ht="20" x14ac:dyDescent="0.2">
      <c r="B40" s="27">
        <v>37</v>
      </c>
      <c r="C40" s="46">
        <v>42254</v>
      </c>
      <c r="D40" s="13">
        <v>1927.3000489999999</v>
      </c>
      <c r="E40" s="13">
        <v>1961.0500489999999</v>
      </c>
      <c r="F40" s="14">
        <f t="shared" si="0"/>
        <v>1897.3000489999999</v>
      </c>
      <c r="G40" s="28">
        <f t="shared" si="1"/>
        <v>63.75</v>
      </c>
    </row>
    <row r="41" spans="2:7" ht="20" x14ac:dyDescent="0.2">
      <c r="B41" s="19">
        <v>38</v>
      </c>
      <c r="C41" s="44">
        <v>42261</v>
      </c>
      <c r="D41" s="17">
        <v>1963.0600589999999</v>
      </c>
      <c r="E41" s="17">
        <v>1958.030029</v>
      </c>
      <c r="F41" s="18">
        <f t="shared" si="0"/>
        <v>1933.0600589999999</v>
      </c>
      <c r="G41" s="28">
        <f t="shared" si="1"/>
        <v>24.969970000000103</v>
      </c>
    </row>
    <row r="42" spans="2:7" ht="20" x14ac:dyDescent="0.2">
      <c r="B42" s="27">
        <v>39</v>
      </c>
      <c r="C42" s="46">
        <v>42268</v>
      </c>
      <c r="D42" s="13">
        <v>1960.839966</v>
      </c>
      <c r="E42" s="13">
        <v>1931.339966</v>
      </c>
      <c r="F42" s="14">
        <v>1930</v>
      </c>
      <c r="G42" s="28">
        <f>E42-F42</f>
        <v>1.339966000000004</v>
      </c>
    </row>
    <row r="43" spans="2:7" ht="20" x14ac:dyDescent="0.2">
      <c r="B43" s="19">
        <v>40</v>
      </c>
      <c r="C43" s="44">
        <v>42275</v>
      </c>
      <c r="D43" s="17">
        <v>1929.1800539999999</v>
      </c>
      <c r="E43" s="17">
        <v>1951.3599850000001</v>
      </c>
      <c r="F43" s="18">
        <f t="shared" si="0"/>
        <v>1899.1800539999999</v>
      </c>
      <c r="G43" s="28">
        <f t="shared" si="1"/>
        <v>52.179931000000124</v>
      </c>
    </row>
    <row r="44" spans="2:7" ht="20" x14ac:dyDescent="0.2">
      <c r="B44" s="27">
        <v>41</v>
      </c>
      <c r="C44" s="12">
        <v>42282</v>
      </c>
      <c r="D44" s="13">
        <v>1954.329956</v>
      </c>
      <c r="E44" s="13">
        <v>2014.8900149999999</v>
      </c>
      <c r="F44" s="14">
        <f t="shared" si="0"/>
        <v>1924.329956</v>
      </c>
      <c r="G44" s="28">
        <f t="shared" si="1"/>
        <v>90.56005899999991</v>
      </c>
    </row>
    <row r="45" spans="2:7" ht="20" x14ac:dyDescent="0.2">
      <c r="B45" s="19">
        <v>42</v>
      </c>
      <c r="C45" s="16">
        <v>42289</v>
      </c>
      <c r="D45" s="17">
        <v>2015.650024</v>
      </c>
      <c r="E45" s="17">
        <v>2033.1099850000001</v>
      </c>
      <c r="F45" s="18">
        <f t="shared" si="0"/>
        <v>1985.650024</v>
      </c>
      <c r="G45" s="28">
        <f t="shared" si="1"/>
        <v>47.459961000000021</v>
      </c>
    </row>
    <row r="46" spans="2:7" ht="20" x14ac:dyDescent="0.2">
      <c r="B46" s="27">
        <v>43</v>
      </c>
      <c r="C46" s="12">
        <v>42296</v>
      </c>
      <c r="D46" s="13">
        <v>2031.7299800000001</v>
      </c>
      <c r="E46" s="13">
        <v>2075.1499020000001</v>
      </c>
      <c r="F46" s="14">
        <f t="shared" si="0"/>
        <v>2001.7299800000001</v>
      </c>
      <c r="G46" s="28">
        <f t="shared" si="1"/>
        <v>73.419922000000042</v>
      </c>
    </row>
    <row r="47" spans="2:7" ht="20" x14ac:dyDescent="0.2">
      <c r="B47" s="19">
        <v>44</v>
      </c>
      <c r="C47" s="16">
        <v>42303</v>
      </c>
      <c r="D47" s="17">
        <v>2075.080078</v>
      </c>
      <c r="E47" s="17">
        <v>2079.360107</v>
      </c>
      <c r="F47" s="18">
        <f t="shared" si="0"/>
        <v>2045.080078</v>
      </c>
      <c r="G47" s="28">
        <f t="shared" si="1"/>
        <v>34.280029000000013</v>
      </c>
    </row>
    <row r="48" spans="2:7" ht="20" x14ac:dyDescent="0.2">
      <c r="B48" s="27">
        <v>45</v>
      </c>
      <c r="C48" s="12">
        <v>42310</v>
      </c>
      <c r="D48" s="13">
        <v>2080.76001</v>
      </c>
      <c r="E48" s="13">
        <v>2099.1999510000001</v>
      </c>
      <c r="F48" s="14">
        <f t="shared" si="0"/>
        <v>2050.76001</v>
      </c>
      <c r="G48" s="28">
        <f t="shared" si="1"/>
        <v>48.43994100000009</v>
      </c>
    </row>
    <row r="49" spans="2:9" ht="20" x14ac:dyDescent="0.2">
      <c r="B49" s="19">
        <v>46</v>
      </c>
      <c r="C49" s="16">
        <v>42317</v>
      </c>
      <c r="D49" s="17">
        <v>2096.5600589999999</v>
      </c>
      <c r="E49" s="17">
        <v>2023.040039</v>
      </c>
      <c r="F49" s="18">
        <f t="shared" si="0"/>
        <v>2066.5600589999999</v>
      </c>
      <c r="G49" s="28">
        <f t="shared" si="1"/>
        <v>-43.520019999999931</v>
      </c>
    </row>
    <row r="50" spans="2:9" ht="20" x14ac:dyDescent="0.2">
      <c r="B50" s="27">
        <v>47</v>
      </c>
      <c r="C50" s="12">
        <v>42324</v>
      </c>
      <c r="D50" s="13">
        <v>2022.079956</v>
      </c>
      <c r="E50" s="13">
        <v>2089.169922</v>
      </c>
      <c r="F50" s="14">
        <f t="shared" si="0"/>
        <v>1992.079956</v>
      </c>
      <c r="G50" s="28">
        <f t="shared" si="1"/>
        <v>97.089966000000004</v>
      </c>
    </row>
    <row r="51" spans="2:9" ht="20" x14ac:dyDescent="0.2">
      <c r="B51" s="19">
        <v>48</v>
      </c>
      <c r="C51" s="16">
        <v>42331</v>
      </c>
      <c r="D51" s="17">
        <v>2089.4099120000001</v>
      </c>
      <c r="E51" s="17">
        <v>2090.110107</v>
      </c>
      <c r="F51" s="18">
        <f t="shared" si="0"/>
        <v>2059.4099120000001</v>
      </c>
      <c r="G51" s="28">
        <f t="shared" si="1"/>
        <v>30.700194999999894</v>
      </c>
    </row>
    <row r="52" spans="2:9" ht="20" x14ac:dyDescent="0.2">
      <c r="B52" s="27">
        <v>49</v>
      </c>
      <c r="C52" s="12">
        <v>42338</v>
      </c>
      <c r="D52" s="13">
        <v>2090.9499510000001</v>
      </c>
      <c r="E52" s="13">
        <v>2091.6899410000001</v>
      </c>
      <c r="F52" s="14">
        <f t="shared" si="0"/>
        <v>2060.9499510000001</v>
      </c>
      <c r="G52" s="28">
        <f t="shared" si="1"/>
        <v>30.739990000000034</v>
      </c>
    </row>
    <row r="53" spans="2:9" ht="20" x14ac:dyDescent="0.2">
      <c r="B53" s="19">
        <v>50</v>
      </c>
      <c r="C53" s="16">
        <v>42345</v>
      </c>
      <c r="D53" s="17">
        <v>2090.419922</v>
      </c>
      <c r="E53" s="17">
        <v>2012.369995</v>
      </c>
      <c r="F53" s="18">
        <f t="shared" si="0"/>
        <v>2060.419922</v>
      </c>
      <c r="G53" s="28">
        <f t="shared" si="1"/>
        <v>-48.049927000000025</v>
      </c>
    </row>
    <row r="54" spans="2:9" ht="20" x14ac:dyDescent="0.2">
      <c r="B54" s="27">
        <v>51</v>
      </c>
      <c r="C54" s="46">
        <v>42352</v>
      </c>
      <c r="D54" s="13">
        <v>2013.369995</v>
      </c>
      <c r="E54" s="13">
        <v>2005.5500489999999</v>
      </c>
      <c r="F54" s="14">
        <f t="shared" si="0"/>
        <v>1983.369995</v>
      </c>
      <c r="G54" s="28">
        <f t="shared" si="1"/>
        <v>22.180053999999927</v>
      </c>
    </row>
    <row r="55" spans="2:9" ht="20" x14ac:dyDescent="0.2">
      <c r="B55" s="19">
        <v>52</v>
      </c>
      <c r="C55" s="16">
        <v>42359</v>
      </c>
      <c r="D55" s="17">
        <v>2010.2700199999999</v>
      </c>
      <c r="E55" s="17">
        <v>2060.98999</v>
      </c>
      <c r="F55" s="18">
        <f t="shared" si="0"/>
        <v>1980.2700199999999</v>
      </c>
      <c r="G55" s="28">
        <f t="shared" si="1"/>
        <v>80.719970000000103</v>
      </c>
    </row>
    <row r="56" spans="2:9" ht="21" thickBot="1" x14ac:dyDescent="0.25">
      <c r="B56" s="37">
        <v>53</v>
      </c>
      <c r="C56" s="38">
        <v>42366</v>
      </c>
      <c r="D56" s="39">
        <v>2057.7700199999999</v>
      </c>
      <c r="E56" s="39">
        <v>2043.9399410000001</v>
      </c>
      <c r="F56" s="40">
        <f t="shared" si="0"/>
        <v>2027.7700199999999</v>
      </c>
      <c r="G56" s="32">
        <f t="shared" si="1"/>
        <v>16.169921000000159</v>
      </c>
    </row>
    <row r="57" spans="2:9" ht="18" x14ac:dyDescent="0.2">
      <c r="H57" s="6"/>
      <c r="I57" s="10"/>
    </row>
  </sheetData>
  <conditionalFormatting sqref="G4:G56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2024-07-16T08:33:34Z</dcterms:created>
  <dcterms:modified xsi:type="dcterms:W3CDTF">2024-10-02T07:12:48Z</dcterms:modified>
  <cp:category/>
</cp:coreProperties>
</file>